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obmv-my.sharepoint.com/personal/jgutierreza_grupobmv_com_mx/Documents/"/>
    </mc:Choice>
  </mc:AlternateContent>
  <xr:revisionPtr revIDLastSave="0" documentId="8_{68BCF36F-0B72-4F72-BBC5-9F1692CAD0D2}" xr6:coauthVersionLast="47" xr6:coauthVersionMax="47" xr10:uidLastSave="{00000000-0000-0000-0000-000000000000}"/>
  <bookViews>
    <workbookView xWindow="-28920" yWindow="2745" windowWidth="29040" windowHeight="15720" xr2:uid="{00000000-000D-0000-FFFF-FFFF00000000}"/>
  </bookViews>
  <sheets>
    <sheet name="RM" sheetId="1" r:id="rId1"/>
    <sheet name="Cash Equities Summary" sheetId="2" r:id="rId2"/>
    <sheet name="Derivatives Summary" sheetId="3" r:id="rId3"/>
    <sheet name="Futures Data" sheetId="4" r:id="rId4"/>
    <sheet name="Options Data" sheetId="5" r:id="rId5"/>
    <sheet name="AuC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2" l="1"/>
  <c r="L63" i="2"/>
  <c r="K63" i="2"/>
  <c r="J63" i="2"/>
  <c r="I63" i="2"/>
  <c r="H63" i="2"/>
  <c r="G63" i="2"/>
  <c r="F63" i="2"/>
  <c r="E63" i="2"/>
  <c r="D63" i="2"/>
  <c r="C63" i="2"/>
  <c r="B63" i="2"/>
  <c r="L62" i="2"/>
  <c r="K62" i="2"/>
  <c r="J62" i="2"/>
  <c r="I62" i="2"/>
  <c r="H62" i="2"/>
  <c r="G62" i="2"/>
  <c r="F62" i="2"/>
  <c r="E62" i="2"/>
  <c r="D62" i="2"/>
  <c r="C62" i="2"/>
  <c r="B62" i="2"/>
  <c r="K38" i="2"/>
  <c r="J38" i="2"/>
  <c r="I38" i="2"/>
  <c r="H38" i="2"/>
  <c r="G38" i="2"/>
  <c r="F38" i="2"/>
  <c r="E38" i="2"/>
  <c r="D38" i="2"/>
  <c r="C38" i="2"/>
  <c r="B38" i="2"/>
  <c r="K27" i="2"/>
  <c r="J27" i="2"/>
  <c r="I27" i="2"/>
  <c r="H27" i="2"/>
  <c r="G27" i="2"/>
  <c r="F27" i="2"/>
  <c r="E27" i="2"/>
  <c r="D27" i="2"/>
  <c r="C27" i="2"/>
  <c r="B27" i="2"/>
  <c r="K16" i="2"/>
  <c r="J16" i="2"/>
  <c r="I16" i="2"/>
  <c r="H16" i="2"/>
  <c r="G16" i="2"/>
  <c r="F16" i="2"/>
  <c r="E16" i="2"/>
  <c r="D16" i="2"/>
  <c r="C16" i="2"/>
  <c r="B16" i="2"/>
  <c r="A2" i="2"/>
  <c r="A2" i="3" s="1"/>
  <c r="A2" i="4"/>
  <c r="A2" i="5" s="1"/>
  <c r="A2" i="6" l="1"/>
  <c r="O2" i="5"/>
  <c r="AC2" i="5" s="1"/>
  <c r="AQ2" i="5" s="1"/>
  <c r="O2" i="4"/>
  <c r="AC2" i="4" s="1"/>
  <c r="AQ2" i="4" s="1"/>
  <c r="BE2" i="4" s="1"/>
</calcChain>
</file>

<file path=xl/sharedStrings.xml><?xml version="1.0" encoding="utf-8"?>
<sst xmlns="http://schemas.openxmlformats.org/spreadsheetml/2006/main" count="690" uniqueCount="153">
  <si>
    <t>MEXICAN STOCK EXCHANGE</t>
  </si>
  <si>
    <t>OPERATING FIGURES FUTURES MARKET</t>
  </si>
  <si>
    <t>DOLLAR</t>
  </si>
  <si>
    <t>EURO</t>
  </si>
  <si>
    <t>IPC</t>
  </si>
  <si>
    <t>MINI DÓLAR</t>
  </si>
  <si>
    <t>MINI IPC</t>
  </si>
  <si>
    <t>CETE 91</t>
  </si>
  <si>
    <t>TIEF</t>
  </si>
  <si>
    <t>ALFA</t>
  </si>
  <si>
    <t>ALSEA</t>
  </si>
  <si>
    <t>AMERICA MOVIL</t>
  </si>
  <si>
    <t>APPLE</t>
  </si>
  <si>
    <t>ASUR</t>
  </si>
  <si>
    <t>BIMBO</t>
  </si>
  <si>
    <t>BOLSA</t>
  </si>
  <si>
    <t>CEMEX</t>
  </si>
  <si>
    <t>Trades</t>
  </si>
  <si>
    <t>Volume</t>
  </si>
  <si>
    <t>Notional Value(1)</t>
  </si>
  <si>
    <t>Open Interest</t>
  </si>
  <si>
    <t>(1) In Millions</t>
  </si>
  <si>
    <t>CHEDRAUI</t>
  </si>
  <si>
    <t>CUERVO</t>
  </si>
  <si>
    <t>FEMSA</t>
  </si>
  <si>
    <t>GAP</t>
  </si>
  <si>
    <t>GCARSO</t>
  </si>
  <si>
    <t>GRUPO MEXICO</t>
  </si>
  <si>
    <t>GRUMA</t>
  </si>
  <si>
    <t>KOF</t>
  </si>
  <si>
    <t>LACOMER</t>
  </si>
  <si>
    <t>LIVERPOOL</t>
  </si>
  <si>
    <t>META</t>
  </si>
  <si>
    <t>NETFLIX</t>
  </si>
  <si>
    <t>NVIDIA</t>
  </si>
  <si>
    <t>OMA</t>
  </si>
  <si>
    <t>ORBIA</t>
  </si>
  <si>
    <t>PEÑOLES</t>
  </si>
  <si>
    <t>PINFRA</t>
  </si>
  <si>
    <t>TELEVISA</t>
  </si>
  <si>
    <t>TESLA</t>
  </si>
  <si>
    <t>VESTA</t>
  </si>
  <si>
    <t>VOLAR</t>
  </si>
  <si>
    <t>WALMART</t>
  </si>
  <si>
    <t>JN27</t>
  </si>
  <si>
    <t>MY29</t>
  </si>
  <si>
    <t>MY31</t>
  </si>
  <si>
    <t>NV36</t>
  </si>
  <si>
    <t>NV42</t>
  </si>
  <si>
    <t>NV47</t>
  </si>
  <si>
    <t>AGUA</t>
  </si>
  <si>
    <t>AGUILAS</t>
  </si>
  <si>
    <t>FRAGUA</t>
  </si>
  <si>
    <t>GISSA</t>
  </si>
  <si>
    <t>KUO</t>
  </si>
  <si>
    <t>MEDICA</t>
  </si>
  <si>
    <t>JUNE OPERATIONAL HIGHLIGHTS</t>
  </si>
  <si>
    <t>Mexico City, Mexico, July 7th, 2026. Bolsa Mexicana de Valores, S.A.B. de C.V. (BMV: BOLSAA), today announced its trading volumes for the month of June 2026.</t>
  </si>
  <si>
    <t>%</t>
  </si>
  <si>
    <t>QTD '26</t>
  </si>
  <si>
    <t>QTD '25</t>
  </si>
  <si>
    <t>YTD '26</t>
  </si>
  <si>
    <t>YTD '25</t>
  </si>
  <si>
    <t>Debt Listings</t>
  </si>
  <si>
    <t>Medium &amp; Long Term Listings</t>
  </si>
  <si>
    <t>New Listings</t>
  </si>
  <si>
    <t>Amounts Raised(1)</t>
  </si>
  <si>
    <t>Short Term Listing</t>
  </si>
  <si>
    <t>Development Certificates (CKDs)</t>
  </si>
  <si>
    <t>-</t>
  </si>
  <si>
    <t>Inv. Project Certificates (CERPIS)</t>
  </si>
  <si>
    <t>Equity Listings</t>
  </si>
  <si>
    <t>FIBRAS</t>
  </si>
  <si>
    <t>FIBRAS E</t>
  </si>
  <si>
    <t xml:space="preserve">Equity Trading(3) </t>
  </si>
  <si>
    <t>Total Market</t>
  </si>
  <si>
    <t>Value Traded(1)</t>
  </si>
  <si>
    <t>Transaction</t>
  </si>
  <si>
    <t>Volume(2)</t>
  </si>
  <si>
    <t>Local market</t>
  </si>
  <si>
    <t>Global Market</t>
  </si>
  <si>
    <t>Derivatives(3)</t>
  </si>
  <si>
    <t>Futures Volume</t>
  </si>
  <si>
    <t>IPC Index</t>
  </si>
  <si>
    <t>Mini IPC</t>
  </si>
  <si>
    <t>28 Day TIIE</t>
  </si>
  <si>
    <t>91 Day Cete</t>
  </si>
  <si>
    <t>Currencies</t>
  </si>
  <si>
    <t>Bonds</t>
  </si>
  <si>
    <t>Equities</t>
  </si>
  <si>
    <t>Centrally Cleared Swaps</t>
  </si>
  <si>
    <t>Swaps</t>
  </si>
  <si>
    <t>Tracks</t>
  </si>
  <si>
    <t>TOTAL FUTURES</t>
  </si>
  <si>
    <t xml:space="preserve">Swaps </t>
  </si>
  <si>
    <t>Swaps TIIE (28 &amp; FONDEO)</t>
  </si>
  <si>
    <t>TOTAL DERIVATIVES</t>
  </si>
  <si>
    <t>Margin Deposits(1)</t>
  </si>
  <si>
    <t>Total Assets Under Custody</t>
  </si>
  <si>
    <t>Local Market (4)</t>
  </si>
  <si>
    <t>Global Market (4)</t>
  </si>
  <si>
    <t>(1) Million Pesos</t>
  </si>
  <si>
    <t>(3) Daily Average</t>
  </si>
  <si>
    <t>(2) Thousand Shares</t>
  </si>
  <si>
    <t>(4) Billion Pesos</t>
  </si>
  <si>
    <t>OPERATING FIGURES OF THE STOCK MARKET</t>
  </si>
  <si>
    <t>Trading on the Exchange</t>
  </si>
  <si>
    <t>Domestic Equities</t>
  </si>
  <si>
    <t>Number of Trades</t>
  </si>
  <si>
    <t>Daily Average</t>
  </si>
  <si>
    <t>Daily Average(1)</t>
  </si>
  <si>
    <t>Trading Volume(2)</t>
  </si>
  <si>
    <t>Daily Average(2)</t>
  </si>
  <si>
    <t>Trading on the Global BMV Market</t>
  </si>
  <si>
    <t>Foreign Equities</t>
  </si>
  <si>
    <t>FIXED INCOME TRADING</t>
  </si>
  <si>
    <t>Fixed Income</t>
  </si>
  <si>
    <t>Number of days operated</t>
  </si>
  <si>
    <t>Operating days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</si>
  <si>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</si>
  <si>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</si>
  <si>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</si>
  <si>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</si>
  <si>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</si>
  <si>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</si>
  <si>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</si>
  <si>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</si>
  <si>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</si>
  <si>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</si>
  <si>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</si>
  <si>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</si>
  <si>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(2) In thousands</t>
  </si>
  <si>
    <t>Source:  BMV</t>
  </si>
  <si>
    <t xml:space="preserve">               Futures Trading (MexDer)</t>
  </si>
  <si>
    <t>Volume (1)</t>
  </si>
  <si>
    <t>Notional Value (2)</t>
  </si>
  <si>
    <t>Open Interest (1)</t>
  </si>
  <si>
    <t>Swaps Trading (MexDer)</t>
  </si>
  <si>
    <t xml:space="preserve">               Options Trading (MexDer)</t>
  </si>
  <si>
    <t>(1) contracts</t>
  </si>
  <si>
    <t>(2) million pesos</t>
  </si>
  <si>
    <t xml:space="preserve">               Margin Deposits</t>
  </si>
  <si>
    <t>Margin Deposits (2)</t>
  </si>
  <si>
    <t>Open Interest OTC</t>
  </si>
  <si>
    <t>OPERATING FIGURES OPTIONS MARKET</t>
  </si>
  <si>
    <t>IPC INDEX</t>
  </si>
  <si>
    <t>NAFTRAC</t>
  </si>
  <si>
    <t>Notional Value</t>
  </si>
  <si>
    <t>ASSETS UNDER CUSTODY</t>
  </si>
  <si>
    <t>Local</t>
  </si>
  <si>
    <t>Equity  (1)</t>
  </si>
  <si>
    <t>Debt  (1)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</si>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</sst>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#,##0\ "/>
    <numFmt numFmtId="167" formatCode="[$-409]mmm\-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Verdana"/>
      <family val="2"/>
    </font>
    <font>
      <sz val="16"/>
      <name val="Verdana"/>
      <family val="2"/>
    </font>
    <font>
      <sz val="12"/>
      <name val="Arial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rgb="FF00B050"/>
      <name val="Verdana"/>
      <family val="2"/>
    </font>
    <font>
      <sz val="6"/>
      <color theme="0"/>
      <name val="Andale WT"/>
      <family val="2"/>
    </font>
    <font>
      <sz val="6"/>
      <color theme="0"/>
      <name val="Verdana"/>
      <family val="2"/>
    </font>
    <font>
      <sz val="6"/>
      <color theme="0"/>
      <name val="Calibri"/>
      <family val="2"/>
      <scheme val="minor"/>
    </font>
    <font>
      <sz val="10"/>
      <color theme="1"/>
      <name val="Helvetica"/>
    </font>
    <font>
      <sz val="6"/>
      <color theme="0"/>
      <name val="Arial"/>
      <family val="2"/>
    </font>
    <font>
      <sz val="10"/>
      <color theme="1"/>
      <name val="Arial"/>
      <family val="2"/>
    </font>
    <font>
      <i/>
      <vertAlign val="superscript"/>
      <sz val="10"/>
      <name val="Verdana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i/>
      <sz val="10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1"/>
      <color theme="4" tint="-0.499984740745262"/>
      <name val="Calibri"/>
      <family val="2"/>
      <scheme val="minor"/>
    </font>
    <font>
      <b/>
      <sz val="8"/>
      <color theme="0"/>
      <name val="Andale WT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9" fontId="1" fillId="0" borderId="0"/>
  </cellStyleXfs>
  <cellXfs count="253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9" fillId="3" borderId="0" xfId="0" applyFont="1" applyFill="1"/>
    <xf numFmtId="3" fontId="0" fillId="0" borderId="0" xfId="0" applyNumberFormat="1"/>
    <xf numFmtId="0" fontId="11" fillId="0" borderId="0" xfId="0" applyFont="1"/>
    <xf numFmtId="164" fontId="10" fillId="0" borderId="0" xfId="1" applyNumberFormat="1" applyFont="1" applyAlignment="1">
      <alignment horizontal="right" vertical="center"/>
    </xf>
    <xf numFmtId="0" fontId="6" fillId="0" borderId="0" xfId="0" applyFont="1"/>
    <xf numFmtId="0" fontId="11" fillId="0" borderId="0" xfId="0" applyFont="1" applyAlignment="1">
      <alignment vertical="center"/>
    </xf>
    <xf numFmtId="0" fontId="6" fillId="4" borderId="0" xfId="0" applyFont="1" applyFill="1"/>
    <xf numFmtId="0" fontId="10" fillId="4" borderId="0" xfId="0" applyFont="1" applyFill="1"/>
    <xf numFmtId="0" fontId="20" fillId="3" borderId="0" xfId="0" applyFont="1" applyFill="1"/>
    <xf numFmtId="0" fontId="6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22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65" fontId="11" fillId="0" borderId="0" xfId="1" applyNumberFormat="1" applyFont="1"/>
    <xf numFmtId="0" fontId="11" fillId="0" borderId="26" xfId="0" applyFont="1" applyBorder="1"/>
    <xf numFmtId="165" fontId="11" fillId="0" borderId="26" xfId="1" applyNumberFormat="1" applyFont="1" applyBorder="1"/>
    <xf numFmtId="44" fontId="11" fillId="0" borderId="22" xfId="2" applyFont="1" applyBorder="1" applyAlignment="1">
      <alignment horizontal="center" vertical="center"/>
    </xf>
    <xf numFmtId="165" fontId="0" fillId="0" borderId="0" xfId="0" applyNumberFormat="1"/>
    <xf numFmtId="0" fontId="24" fillId="0" borderId="0" xfId="0" applyFont="1"/>
    <xf numFmtId="166" fontId="24" fillId="0" borderId="0" xfId="0" applyNumberFormat="1" applyFont="1"/>
    <xf numFmtId="0" fontId="11" fillId="0" borderId="0" xfId="0" applyFont="1" applyAlignment="1">
      <alignment horizontal="center" vertical="center"/>
    </xf>
    <xf numFmtId="164" fontId="6" fillId="3" borderId="0" xfId="1" applyNumberFormat="1" applyFont="1" applyFill="1"/>
    <xf numFmtId="0" fontId="6" fillId="2" borderId="0" xfId="0" applyFont="1" applyFill="1"/>
    <xf numFmtId="0" fontId="26" fillId="0" borderId="0" xfId="0" applyFont="1" applyAlignment="1">
      <alignment horizontal="left"/>
    </xf>
    <xf numFmtId="43" fontId="11" fillId="0" borderId="0" xfId="1" applyFont="1"/>
    <xf numFmtId="165" fontId="11" fillId="0" borderId="0" xfId="0" applyNumberFormat="1" applyFont="1"/>
    <xf numFmtId="165" fontId="6" fillId="0" borderId="0" xfId="0" applyNumberFormat="1" applyFont="1"/>
    <xf numFmtId="0" fontId="27" fillId="0" borderId="0" xfId="0" applyFont="1" applyAlignment="1">
      <alignment horizontal="left"/>
    </xf>
    <xf numFmtId="0" fontId="11" fillId="5" borderId="27" xfId="0" applyFont="1" applyFill="1" applyBorder="1" applyAlignment="1">
      <alignment horizontal="right"/>
    </xf>
    <xf numFmtId="0" fontId="23" fillId="5" borderId="28" xfId="0" applyFont="1" applyFill="1" applyBorder="1" applyAlignment="1">
      <alignment horizontal="right"/>
    </xf>
    <xf numFmtId="0" fontId="11" fillId="0" borderId="32" xfId="0" applyFont="1" applyBorder="1"/>
    <xf numFmtId="0" fontId="23" fillId="5" borderId="29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 wrapText="1"/>
    </xf>
    <xf numFmtId="0" fontId="23" fillId="5" borderId="31" xfId="0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right"/>
    </xf>
    <xf numFmtId="0" fontId="23" fillId="5" borderId="34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center" vertical="center" wrapText="1"/>
    </xf>
    <xf numFmtId="167" fontId="11" fillId="0" borderId="37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11" xfId="0" applyNumberFormat="1" applyFont="1" applyBorder="1" applyAlignment="1">
      <alignment horizontal="right"/>
    </xf>
    <xf numFmtId="3" fontId="11" fillId="0" borderId="38" xfId="0" applyNumberFormat="1" applyFont="1" applyBorder="1" applyAlignment="1">
      <alignment horizontal="right"/>
    </xf>
    <xf numFmtId="3" fontId="11" fillId="0" borderId="39" xfId="0" applyNumberFormat="1" applyFont="1" applyBorder="1" applyAlignment="1">
      <alignment horizontal="right"/>
    </xf>
    <xf numFmtId="3" fontId="11" fillId="0" borderId="24" xfId="0" applyNumberFormat="1" applyFont="1" applyBorder="1" applyAlignment="1">
      <alignment horizontal="right"/>
    </xf>
    <xf numFmtId="3" fontId="11" fillId="0" borderId="30" xfId="0" applyNumberFormat="1" applyFont="1" applyBorder="1" applyAlignment="1">
      <alignment horizontal="right"/>
    </xf>
    <xf numFmtId="3" fontId="11" fillId="0" borderId="31" xfId="0" applyNumberFormat="1" applyFont="1" applyBorder="1" applyAlignment="1">
      <alignment horizontal="right"/>
    </xf>
    <xf numFmtId="3" fontId="6" fillId="0" borderId="0" xfId="0" applyNumberFormat="1" applyFont="1"/>
    <xf numFmtId="3" fontId="11" fillId="0" borderId="40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3" fontId="11" fillId="0" borderId="35" xfId="0" applyNumberFormat="1" applyFont="1" applyBorder="1" applyAlignment="1">
      <alignment horizontal="right"/>
    </xf>
    <xf numFmtId="3" fontId="11" fillId="0" borderId="36" xfId="0" applyNumberFormat="1" applyFont="1" applyBorder="1" applyAlignment="1">
      <alignment horizontal="right"/>
    </xf>
    <xf numFmtId="0" fontId="11" fillId="0" borderId="24" xfId="0" applyFont="1" applyBorder="1"/>
    <xf numFmtId="0" fontId="11" fillId="0" borderId="24" xfId="0" applyFont="1" applyBorder="1" applyAlignment="1">
      <alignment horizontal="right"/>
    </xf>
    <xf numFmtId="0" fontId="11" fillId="0" borderId="24" xfId="0" applyFont="1" applyBorder="1" applyAlignment="1">
      <alignment vertical="center"/>
    </xf>
    <xf numFmtId="0" fontId="0" fillId="0" borderId="24" xfId="0" applyBorder="1"/>
    <xf numFmtId="0" fontId="11" fillId="0" borderId="0" xfId="0" applyFont="1" applyAlignment="1">
      <alignment horizontal="right"/>
    </xf>
    <xf numFmtId="0" fontId="11" fillId="0" borderId="27" xfId="0" applyFont="1" applyBorder="1" applyAlignment="1">
      <alignment horizontal="right"/>
    </xf>
    <xf numFmtId="0" fontId="23" fillId="0" borderId="28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10" fillId="0" borderId="0" xfId="0" applyFont="1"/>
    <xf numFmtId="0" fontId="6" fillId="0" borderId="24" xfId="0" applyFont="1" applyBorder="1"/>
    <xf numFmtId="164" fontId="11" fillId="0" borderId="24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left"/>
    </xf>
    <xf numFmtId="3" fontId="11" fillId="0" borderId="41" xfId="0" applyNumberFormat="1" applyFont="1" applyBorder="1" applyAlignment="1">
      <alignment horizontal="right"/>
    </xf>
    <xf numFmtId="3" fontId="11" fillId="0" borderId="29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22" fillId="0" borderId="22" xfId="0" applyFont="1" applyBorder="1" applyAlignment="1">
      <alignment horizontal="left"/>
    </xf>
    <xf numFmtId="165" fontId="11" fillId="0" borderId="45" xfId="1" applyNumberFormat="1" applyFont="1" applyBorder="1"/>
    <xf numFmtId="0" fontId="0" fillId="0" borderId="0" xfId="0" applyAlignment="1">
      <alignment vertical="center"/>
    </xf>
    <xf numFmtId="0" fontId="28" fillId="0" borderId="0" xfId="0" applyFont="1"/>
    <xf numFmtId="3" fontId="28" fillId="0" borderId="0" xfId="0" applyNumberFormat="1" applyFont="1" applyAlignment="1">
      <alignment vertical="center"/>
    </xf>
    <xf numFmtId="0" fontId="22" fillId="0" borderId="22" xfId="0" applyFont="1" applyBorder="1" applyAlignment="1">
      <alignment horizontal="left" vertical="center"/>
    </xf>
    <xf numFmtId="0" fontId="22" fillId="0" borderId="22" xfId="0" applyFont="1" applyBorder="1" applyAlignment="1">
      <alignment vertical="center"/>
    </xf>
    <xf numFmtId="3" fontId="28" fillId="0" borderId="0" xfId="0" applyNumberFormat="1" applyFont="1"/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10" fillId="0" borderId="4" xfId="1" applyNumberFormat="1" applyFont="1" applyBorder="1" applyAlignment="1">
      <alignment horizontal="right" vertical="center"/>
    </xf>
    <xf numFmtId="4" fontId="10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9" fontId="10" fillId="0" borderId="0" xfId="3" applyFont="1" applyAlignment="1">
      <alignment horizontal="right" vertical="center"/>
    </xf>
    <xf numFmtId="9" fontId="6" fillId="0" borderId="0" xfId="3" applyFont="1" applyAlignment="1">
      <alignment horizontal="right" vertical="center"/>
    </xf>
    <xf numFmtId="0" fontId="20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9" fontId="0" fillId="0" borderId="0" xfId="3" applyFont="1" applyAlignment="1">
      <alignment horizontal="center"/>
    </xf>
    <xf numFmtId="9" fontId="0" fillId="0" borderId="0" xfId="3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8" fillId="0" borderId="4" xfId="0" applyFont="1" applyBorder="1"/>
    <xf numFmtId="0" fontId="6" fillId="0" borderId="4" xfId="0" applyFont="1" applyBorder="1"/>
    <xf numFmtId="0" fontId="9" fillId="0" borderId="0" xfId="0" applyFont="1"/>
    <xf numFmtId="0" fontId="8" fillId="0" borderId="0" xfId="0" applyFont="1"/>
    <xf numFmtId="0" fontId="6" fillId="0" borderId="12" xfId="0" applyFont="1" applyBorder="1"/>
    <xf numFmtId="0" fontId="6" fillId="0" borderId="13" xfId="0" applyFont="1" applyBorder="1"/>
    <xf numFmtId="0" fontId="7" fillId="0" borderId="4" xfId="0" applyFont="1" applyBorder="1"/>
    <xf numFmtId="0" fontId="7" fillId="0" borderId="17" xfId="0" applyFont="1" applyBorder="1"/>
    <xf numFmtId="0" fontId="13" fillId="0" borderId="1" xfId="0" applyFont="1" applyBorder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/>
    </xf>
    <xf numFmtId="0" fontId="0" fillId="0" borderId="4" xfId="0" applyBorder="1"/>
    <xf numFmtId="0" fontId="16" fillId="0" borderId="0" xfId="0" applyFont="1" applyAlignment="1">
      <alignment horizontal="left"/>
    </xf>
    <xf numFmtId="0" fontId="1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1" fillId="0" borderId="4" xfId="0" applyFont="1" applyBorder="1"/>
    <xf numFmtId="0" fontId="18" fillId="0" borderId="0" xfId="0" applyFont="1" applyAlignment="1">
      <alignment horizontal="left"/>
    </xf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8" fillId="0" borderId="20" xfId="0" applyFont="1" applyBorder="1"/>
    <xf numFmtId="0" fontId="8" fillId="0" borderId="19" xfId="0" applyFont="1" applyBorder="1" applyAlignment="1">
      <alignment horizontal="right"/>
    </xf>
    <xf numFmtId="0" fontId="10" fillId="0" borderId="19" xfId="0" applyFont="1" applyBorder="1"/>
    <xf numFmtId="0" fontId="11" fillId="0" borderId="22" xfId="0" applyFont="1" applyBorder="1" applyAlignment="1">
      <alignment vertical="center"/>
    </xf>
    <xf numFmtId="165" fontId="11" fillId="0" borderId="24" xfId="1" applyNumberFormat="1" applyFont="1" applyBorder="1"/>
    <xf numFmtId="3" fontId="11" fillId="0" borderId="24" xfId="1" applyNumberFormat="1" applyFont="1" applyBorder="1"/>
    <xf numFmtId="0" fontId="22" fillId="0" borderId="0" xfId="0" applyFont="1" applyAlignment="1">
      <alignment horizontal="center"/>
    </xf>
    <xf numFmtId="0" fontId="25" fillId="0" borderId="0" xfId="0" applyFont="1"/>
    <xf numFmtId="0" fontId="22" fillId="0" borderId="22" xfId="0" applyFont="1" applyBorder="1" applyAlignment="1">
      <alignment horizontal="right"/>
    </xf>
    <xf numFmtId="0" fontId="11" fillId="0" borderId="22" xfId="0" applyFont="1" applyBorder="1" applyAlignment="1">
      <alignment horizontal="left" vertical="center" indent="2"/>
    </xf>
    <xf numFmtId="0" fontId="23" fillId="0" borderId="24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167" fontId="7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9" fontId="6" fillId="0" borderId="3" xfId="3" applyFont="1" applyBorder="1" applyAlignment="1">
      <alignment horizontal="right"/>
    </xf>
    <xf numFmtId="9" fontId="10" fillId="0" borderId="3" xfId="3" applyFont="1" applyBorder="1" applyAlignment="1">
      <alignment horizontal="right"/>
    </xf>
    <xf numFmtId="9" fontId="6" fillId="0" borderId="3" xfId="3" applyFont="1" applyBorder="1" applyAlignment="1">
      <alignment horizontal="right" vertical="center"/>
    </xf>
    <xf numFmtId="9" fontId="10" fillId="0" borderId="3" xfId="3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4" fontId="6" fillId="0" borderId="4" xfId="1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right"/>
    </xf>
    <xf numFmtId="4" fontId="10" fillId="0" borderId="4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9" fontId="12" fillId="0" borderId="2" xfId="3" applyFont="1" applyBorder="1" applyAlignment="1">
      <alignment horizontal="right" vertical="center"/>
    </xf>
    <xf numFmtId="9" fontId="12" fillId="0" borderId="3" xfId="3" applyFont="1" applyBorder="1" applyAlignment="1">
      <alignment horizontal="right" vertical="center"/>
    </xf>
    <xf numFmtId="9" fontId="10" fillId="0" borderId="20" xfId="3" applyFont="1" applyBorder="1" applyAlignment="1">
      <alignment horizontal="right" vertical="center"/>
    </xf>
    <xf numFmtId="9" fontId="6" fillId="0" borderId="20" xfId="3" applyFont="1" applyBorder="1" applyAlignment="1">
      <alignment horizontal="right" vertical="center"/>
    </xf>
    <xf numFmtId="9" fontId="6" fillId="0" borderId="19" xfId="3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3" fontId="11" fillId="0" borderId="34" xfId="0" applyNumberFormat="1" applyFont="1" applyBorder="1" applyAlignment="1">
      <alignment horizontal="right"/>
    </xf>
    <xf numFmtId="3" fontId="11" fillId="0" borderId="46" xfId="0" applyNumberFormat="1" applyFont="1" applyBorder="1" applyAlignment="1">
      <alignment horizontal="right"/>
    </xf>
    <xf numFmtId="3" fontId="11" fillId="0" borderId="47" xfId="0" applyNumberFormat="1" applyFont="1" applyBorder="1" applyAlignment="1">
      <alignment horizontal="right"/>
    </xf>
    <xf numFmtId="43" fontId="0" fillId="0" borderId="0" xfId="0" applyNumberFormat="1"/>
    <xf numFmtId="164" fontId="0" fillId="0" borderId="0" xfId="1" applyNumberFormat="1" applyFont="1"/>
    <xf numFmtId="0" fontId="11" fillId="0" borderId="46" xfId="0" applyFont="1" applyBorder="1" applyAlignment="1">
      <alignment vertical="center"/>
    </xf>
    <xf numFmtId="0" fontId="0" fillId="0" borderId="46" xfId="0" applyBorder="1"/>
    <xf numFmtId="3" fontId="29" fillId="4" borderId="0" xfId="0" applyNumberFormat="1" applyFont="1" applyFill="1" applyAlignment="1">
      <alignment horizontal="right" vertical="top"/>
    </xf>
    <xf numFmtId="0" fontId="11" fillId="0" borderId="46" xfId="0" applyFont="1" applyBorder="1"/>
    <xf numFmtId="0" fontId="6" fillId="0" borderId="39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165" fontId="30" fillId="0" borderId="0" xfId="1" applyNumberFormat="1" applyFont="1"/>
    <xf numFmtId="0" fontId="11" fillId="0" borderId="0" xfId="0" applyFont="1" applyAlignment="1">
      <alignment horizontal="left"/>
    </xf>
    <xf numFmtId="0" fontId="6" fillId="0" borderId="20" xfId="0" applyFont="1" applyBorder="1" applyAlignment="1">
      <alignment horizontal="left" vertical="center" wrapText="1"/>
    </xf>
    <xf numFmtId="9" fontId="10" fillId="0" borderId="14" xfId="3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/>
    </xf>
    <xf numFmtId="0" fontId="6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164" fontId="0" fillId="0" borderId="0" xfId="0" applyNumberFormat="1"/>
    <xf numFmtId="3" fontId="8" fillId="0" borderId="0" xfId="0" applyNumberFormat="1" applyFont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 wrapText="1"/>
    </xf>
    <xf numFmtId="0" fontId="0" fillId="0" borderId="35" xfId="0" applyBorder="1"/>
    <xf numFmtId="0" fontId="23" fillId="0" borderId="43" xfId="0" applyFont="1" applyBorder="1" applyAlignment="1">
      <alignment horizontal="center" vertical="center" wrapText="1"/>
    </xf>
    <xf numFmtId="0" fontId="0" fillId="0" borderId="36" xfId="0" applyBorder="1"/>
    <xf numFmtId="0" fontId="23" fillId="0" borderId="27" xfId="0" applyFont="1" applyBorder="1" applyAlignment="1">
      <alignment horizontal="center" vertical="center"/>
    </xf>
    <xf numFmtId="0" fontId="0" fillId="0" borderId="6" xfId="0" applyBorder="1"/>
    <xf numFmtId="0" fontId="0" fillId="0" borderId="10" xfId="0" applyBorder="1"/>
    <xf numFmtId="0" fontId="23" fillId="0" borderId="8" xfId="0" applyFont="1" applyBorder="1" applyAlignment="1">
      <alignment horizontal="center" vertical="center"/>
    </xf>
    <xf numFmtId="0" fontId="23" fillId="5" borderId="43" xfId="0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/>
    </xf>
    <xf numFmtId="0" fontId="0" fillId="0" borderId="34" xfId="0" applyBorder="1"/>
    <xf numFmtId="0" fontId="23" fillId="5" borderId="8" xfId="0" applyFont="1" applyFill="1" applyBorder="1" applyAlignment="1">
      <alignment horizontal="center" vertical="center" wrapText="1"/>
    </xf>
    <xf numFmtId="0" fontId="23" fillId="5" borderId="42" xfId="0" applyFont="1" applyFill="1" applyBorder="1" applyAlignment="1">
      <alignment horizontal="center"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0" fillId="0" borderId="0" xfId="0"/>
    <xf numFmtId="0" fontId="0" fillId="0" borderId="3" xfId="0" applyBorder="1"/>
    <xf numFmtId="0" fontId="0" fillId="0" borderId="4" xfId="0" applyBorder="1"/>
    <xf numFmtId="167" fontId="23" fillId="0" borderId="48" xfId="1" applyNumberFormat="1" applyFont="1" applyBorder="1" applyAlignment="1">
      <alignment horizontal="center" vertical="center"/>
    </xf>
    <xf numFmtId="0" fontId="0" fillId="0" borderId="26" xfId="0" applyBorder="1"/>
    <xf numFmtId="0" fontId="23" fillId="0" borderId="49" xfId="0" applyFont="1" applyBorder="1" applyAlignment="1">
      <alignment horizontal="center" vertical="center"/>
    </xf>
    <xf numFmtId="0" fontId="0" fillId="0" borderId="25" xfId="0" applyBorder="1"/>
    <xf numFmtId="0" fontId="23" fillId="0" borderId="48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0" fillId="0" borderId="22" xfId="0" applyBorder="1"/>
    <xf numFmtId="0" fontId="23" fillId="0" borderId="5" xfId="0" applyFont="1" applyBorder="1" applyAlignment="1">
      <alignment horizontal="center" vertical="center"/>
    </xf>
    <xf numFmtId="0" fontId="0" fillId="0" borderId="44" xfId="0" applyBorder="1"/>
    <xf numFmtId="0" fontId="23" fillId="0" borderId="7" xfId="0" applyFont="1" applyBorder="1" applyAlignment="1">
      <alignment horizontal="center" vertical="center" wrapText="1"/>
    </xf>
    <xf numFmtId="0" fontId="0" fillId="0" borderId="40" xfId="0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48232"/>
  <sheetViews>
    <sheetView showGridLines="0" tabSelected="1" zoomScale="75" zoomScaleNormal="90" workbookViewId="0">
      <selection activeCell="D18" sqref="D18"/>
    </sheetView>
  </sheetViews>
  <sheetFormatPr baseColWidth="10" defaultColWidth="11.453125" defaultRowHeight="14.5"/>
  <cols>
    <col min="1" max="1" width="8.1796875" customWidth="1"/>
    <col min="3" max="3" width="26" customWidth="1"/>
    <col min="4" max="5" width="13.1796875" customWidth="1"/>
    <col min="6" max="6" width="11.453125" customWidth="1"/>
    <col min="7" max="7" width="4.26953125" customWidth="1"/>
    <col min="8" max="9" width="11.453125" customWidth="1"/>
    <col min="10" max="10" width="5" customWidth="1"/>
    <col min="11" max="11" width="12.1796875" bestFit="1" customWidth="1"/>
    <col min="12" max="13" width="11.453125" customWidth="1"/>
    <col min="14" max="14" width="4.7265625" customWidth="1"/>
    <col min="16" max="16" width="11.453125" customWidth="1"/>
    <col min="17" max="17" width="11" customWidth="1"/>
  </cols>
  <sheetData>
    <row r="1" spans="1:24" ht="20.25" customHeight="1">
      <c r="A1" s="1" t="s">
        <v>0</v>
      </c>
      <c r="B1" s="1"/>
      <c r="C1" s="1"/>
      <c r="D1" s="2"/>
      <c r="E1" s="2"/>
      <c r="F1" s="3"/>
      <c r="G1" s="4"/>
      <c r="H1" s="2"/>
      <c r="I1" s="3"/>
      <c r="J1" s="4"/>
      <c r="K1" s="2"/>
      <c r="L1" s="2"/>
      <c r="M1" s="3"/>
      <c r="N1" s="4"/>
      <c r="O1" s="2"/>
      <c r="P1" s="2"/>
      <c r="Q1" s="5"/>
    </row>
    <row r="2" spans="1:24" ht="19.5" customHeight="1">
      <c r="A2" s="6" t="s">
        <v>56</v>
      </c>
      <c r="B2" s="6"/>
      <c r="C2" s="6"/>
      <c r="D2" s="7"/>
      <c r="E2" s="7"/>
      <c r="F2" s="8"/>
      <c r="G2" s="9"/>
      <c r="H2" s="7"/>
      <c r="I2" s="8"/>
      <c r="J2" s="9"/>
      <c r="K2" s="7"/>
      <c r="L2" s="7"/>
      <c r="M2" s="8"/>
      <c r="N2" s="9"/>
      <c r="O2" s="7"/>
      <c r="P2" s="7"/>
      <c r="Q2" s="10"/>
    </row>
    <row r="3" spans="1:24" ht="15" customHeight="1">
      <c r="A3" s="238" t="s">
        <v>57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40"/>
    </row>
    <row r="4" spans="1:24">
      <c r="A4" s="241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40"/>
    </row>
    <row r="5" spans="1:24" ht="15" customHeight="1" thickBot="1">
      <c r="A5" s="11"/>
      <c r="B5" s="12"/>
      <c r="C5" s="12"/>
      <c r="D5" s="13"/>
      <c r="E5" s="13"/>
      <c r="F5" s="14"/>
      <c r="G5" s="12"/>
      <c r="H5" s="13"/>
      <c r="I5" s="14"/>
      <c r="J5" s="12"/>
      <c r="K5" s="13"/>
      <c r="L5" s="13"/>
      <c r="M5" s="14"/>
      <c r="N5" s="12"/>
      <c r="O5" s="13"/>
      <c r="P5" s="13"/>
      <c r="Q5" s="15"/>
    </row>
    <row r="6" spans="1:24" ht="15" customHeight="1" thickBot="1">
      <c r="A6" s="113"/>
      <c r="B6" s="114"/>
      <c r="C6" s="114"/>
      <c r="D6" s="148">
        <v>46174</v>
      </c>
      <c r="E6" s="148">
        <v>46143</v>
      </c>
      <c r="F6" s="149" t="s">
        <v>58</v>
      </c>
      <c r="G6" s="94"/>
      <c r="H6" s="148">
        <v>45809</v>
      </c>
      <c r="I6" s="149" t="s">
        <v>58</v>
      </c>
      <c r="J6" s="95"/>
      <c r="K6" s="96" t="s">
        <v>59</v>
      </c>
      <c r="L6" s="97" t="s">
        <v>60</v>
      </c>
      <c r="M6" s="149" t="s">
        <v>58</v>
      </c>
      <c r="N6" s="94"/>
      <c r="O6" s="97" t="s">
        <v>61</v>
      </c>
      <c r="P6" s="97" t="s">
        <v>62</v>
      </c>
      <c r="Q6" s="170" t="s">
        <v>58</v>
      </c>
    </row>
    <row r="7" spans="1:24">
      <c r="A7" s="115" t="s">
        <v>63</v>
      </c>
      <c r="B7" s="20"/>
      <c r="C7" s="20"/>
      <c r="D7" s="25"/>
      <c r="E7" s="25"/>
      <c r="F7" s="180"/>
      <c r="G7" s="182"/>
      <c r="H7" s="181"/>
      <c r="I7" s="150"/>
      <c r="J7" s="25"/>
      <c r="K7" s="155"/>
      <c r="L7" s="25"/>
      <c r="M7" s="150"/>
      <c r="N7" s="98"/>
      <c r="O7" s="25"/>
      <c r="P7" s="25"/>
      <c r="Q7" s="150"/>
    </row>
    <row r="8" spans="1:24">
      <c r="A8" s="116"/>
      <c r="B8" s="20"/>
      <c r="C8" s="117"/>
      <c r="D8" s="99"/>
      <c r="E8" s="99"/>
      <c r="F8" s="151"/>
      <c r="G8" s="98"/>
      <c r="H8" s="161"/>
      <c r="I8" s="151"/>
      <c r="J8" s="25"/>
      <c r="K8" s="156"/>
      <c r="L8" s="159"/>
      <c r="M8" s="151"/>
      <c r="N8" s="98"/>
      <c r="O8" s="159"/>
      <c r="P8" s="159"/>
      <c r="Q8" s="151"/>
    </row>
    <row r="9" spans="1:24">
      <c r="A9" s="116"/>
      <c r="B9" s="118" t="s">
        <v>64</v>
      </c>
      <c r="C9" s="20"/>
      <c r="D9" s="100"/>
      <c r="E9" s="100"/>
      <c r="F9" s="152"/>
      <c r="G9" s="197"/>
      <c r="H9" s="162"/>
      <c r="I9" s="152"/>
      <c r="J9" s="197"/>
      <c r="K9" s="157"/>
      <c r="L9" s="160"/>
      <c r="M9" s="152"/>
      <c r="N9" s="210"/>
      <c r="O9" s="160"/>
      <c r="P9" s="160"/>
      <c r="Q9" s="152"/>
    </row>
    <row r="10" spans="1:24">
      <c r="A10" s="116"/>
      <c r="B10" s="20" t="s">
        <v>65</v>
      </c>
      <c r="C10" s="20"/>
      <c r="D10" s="19">
        <v>12</v>
      </c>
      <c r="E10" s="19">
        <v>7</v>
      </c>
      <c r="F10" s="153">
        <v>0.71428571428571419</v>
      </c>
      <c r="G10" s="198"/>
      <c r="H10" s="101">
        <v>8</v>
      </c>
      <c r="I10" s="153">
        <v>0.5</v>
      </c>
      <c r="J10" s="198"/>
      <c r="K10" s="158">
        <v>25</v>
      </c>
      <c r="L10" s="164">
        <v>27</v>
      </c>
      <c r="M10" s="153">
        <v>-7.407407407407407E-2</v>
      </c>
      <c r="N10" s="211"/>
      <c r="O10" s="158">
        <v>58</v>
      </c>
      <c r="P10" s="164">
        <v>38</v>
      </c>
      <c r="Q10" s="153">
        <v>0.52631578947368429</v>
      </c>
      <c r="S10" s="19"/>
      <c r="T10" s="164"/>
      <c r="U10" s="164"/>
      <c r="V10" s="217"/>
      <c r="W10" s="217"/>
      <c r="X10" s="217"/>
    </row>
    <row r="11" spans="1:24">
      <c r="A11" s="116"/>
      <c r="B11" s="20" t="s">
        <v>66</v>
      </c>
      <c r="C11" s="20"/>
      <c r="D11" s="19">
        <v>18740</v>
      </c>
      <c r="E11" s="19">
        <v>19000</v>
      </c>
      <c r="F11" s="153">
        <v>-1.368421052631574E-2</v>
      </c>
      <c r="G11" s="198"/>
      <c r="H11" s="101">
        <v>10950</v>
      </c>
      <c r="I11" s="153">
        <v>0.71141552511415518</v>
      </c>
      <c r="J11" s="198"/>
      <c r="K11" s="158">
        <v>46805</v>
      </c>
      <c r="L11" s="164">
        <v>67375</v>
      </c>
      <c r="M11" s="153">
        <v>-0.30530612244897959</v>
      </c>
      <c r="N11" s="211"/>
      <c r="O11" s="158">
        <v>192866</v>
      </c>
      <c r="P11" s="164">
        <v>106875</v>
      </c>
      <c r="Q11" s="153">
        <v>0.80459415204678364</v>
      </c>
      <c r="S11" s="19"/>
      <c r="T11" s="164"/>
      <c r="U11" s="164"/>
      <c r="V11" s="217"/>
      <c r="W11" s="217"/>
      <c r="X11" s="217"/>
    </row>
    <row r="12" spans="1:24">
      <c r="A12" s="116"/>
      <c r="B12" s="20"/>
      <c r="C12" s="20"/>
      <c r="D12" s="19"/>
      <c r="E12" s="19"/>
      <c r="F12" s="154"/>
      <c r="G12" s="191"/>
      <c r="H12" s="101"/>
      <c r="I12" s="153"/>
      <c r="J12" s="191"/>
      <c r="K12" s="101"/>
      <c r="L12" s="19"/>
      <c r="M12" s="154"/>
      <c r="N12" s="202"/>
      <c r="O12" s="187"/>
      <c r="P12" s="187"/>
      <c r="Q12" s="154"/>
      <c r="S12" s="19"/>
      <c r="T12" s="19"/>
      <c r="U12" s="187"/>
      <c r="V12" s="217"/>
      <c r="W12" s="217"/>
      <c r="X12" s="217"/>
    </row>
    <row r="13" spans="1:24">
      <c r="A13" s="116"/>
      <c r="B13" s="118" t="s">
        <v>67</v>
      </c>
      <c r="C13" s="20"/>
      <c r="D13" s="19"/>
      <c r="E13" s="19"/>
      <c r="F13" s="154"/>
      <c r="G13" s="191"/>
      <c r="H13" s="101"/>
      <c r="I13" s="153"/>
      <c r="J13" s="191"/>
      <c r="K13" s="101"/>
      <c r="L13" s="19"/>
      <c r="M13" s="154"/>
      <c r="N13" s="202"/>
      <c r="O13" s="187"/>
      <c r="P13" s="187"/>
      <c r="Q13" s="154"/>
      <c r="S13" s="19"/>
      <c r="T13" s="19"/>
      <c r="U13" s="187"/>
      <c r="V13" s="217"/>
      <c r="W13" s="217"/>
      <c r="X13" s="217"/>
    </row>
    <row r="14" spans="1:24">
      <c r="A14" s="116"/>
      <c r="B14" s="20" t="s">
        <v>65</v>
      </c>
      <c r="C14" s="20"/>
      <c r="D14" s="187">
        <v>118</v>
      </c>
      <c r="E14" s="187">
        <v>110</v>
      </c>
      <c r="F14" s="153">
        <v>7.2727272727272751E-2</v>
      </c>
      <c r="G14" s="191"/>
      <c r="H14" s="219">
        <v>114</v>
      </c>
      <c r="I14" s="153">
        <v>3.5087719298245723E-2</v>
      </c>
      <c r="J14" s="191"/>
      <c r="K14" s="158">
        <v>336</v>
      </c>
      <c r="L14" s="19">
        <v>343</v>
      </c>
      <c r="M14" s="153">
        <v>-2.0408163265306149E-2</v>
      </c>
      <c r="N14" s="202"/>
      <c r="O14" s="158">
        <v>663</v>
      </c>
      <c r="P14" s="187">
        <v>665</v>
      </c>
      <c r="Q14" s="153">
        <v>-3.0075187969924588E-3</v>
      </c>
      <c r="S14" s="187"/>
      <c r="T14" s="164"/>
      <c r="U14" s="164"/>
      <c r="V14" s="217"/>
      <c r="W14" s="217"/>
      <c r="X14" s="217"/>
    </row>
    <row r="15" spans="1:24">
      <c r="A15" s="116"/>
      <c r="B15" s="20" t="s">
        <v>66</v>
      </c>
      <c r="C15" s="20"/>
      <c r="D15" s="187">
        <v>24879</v>
      </c>
      <c r="E15" s="187">
        <v>22062</v>
      </c>
      <c r="F15" s="153">
        <v>0.12768561327168881</v>
      </c>
      <c r="G15" s="191"/>
      <c r="H15" s="219">
        <v>27929</v>
      </c>
      <c r="I15" s="153">
        <v>-0.1092054853378209</v>
      </c>
      <c r="J15" s="191"/>
      <c r="K15" s="158">
        <v>68982</v>
      </c>
      <c r="L15" s="19">
        <v>89581</v>
      </c>
      <c r="M15" s="153">
        <v>-0.22994831493285409</v>
      </c>
      <c r="N15" s="202"/>
      <c r="O15" s="158">
        <v>144401</v>
      </c>
      <c r="P15" s="187">
        <v>175264</v>
      </c>
      <c r="Q15" s="153">
        <v>-0.1760943490962206</v>
      </c>
      <c r="S15" s="187"/>
      <c r="T15" s="164"/>
      <c r="U15" s="164"/>
      <c r="V15" s="217"/>
      <c r="W15" s="217"/>
      <c r="X15" s="217"/>
    </row>
    <row r="16" spans="1:24">
      <c r="A16" s="116"/>
      <c r="B16" s="20"/>
      <c r="C16" s="20"/>
      <c r="D16" s="19"/>
      <c r="E16" s="19"/>
      <c r="F16" s="154"/>
      <c r="G16" s="191"/>
      <c r="H16" s="101"/>
      <c r="I16" s="153"/>
      <c r="J16" s="191"/>
      <c r="K16" s="101"/>
      <c r="L16" s="19"/>
      <c r="M16" s="154"/>
      <c r="N16" s="202"/>
      <c r="O16" s="187"/>
      <c r="P16" s="187"/>
      <c r="Q16" s="154"/>
      <c r="S16" s="19"/>
      <c r="T16" s="19"/>
      <c r="U16" s="187"/>
      <c r="V16" s="217"/>
      <c r="W16" s="217"/>
      <c r="X16" s="217"/>
    </row>
    <row r="17" spans="1:24">
      <c r="A17" s="115" t="s">
        <v>68</v>
      </c>
      <c r="B17" s="18"/>
      <c r="C17" s="20"/>
      <c r="D17" s="19"/>
      <c r="E17" s="19"/>
      <c r="F17" s="154"/>
      <c r="G17" s="199"/>
      <c r="H17" s="101"/>
      <c r="I17" s="153"/>
      <c r="J17" s="191"/>
      <c r="K17" s="101"/>
      <c r="L17" s="19"/>
      <c r="M17" s="154"/>
      <c r="N17" s="202"/>
      <c r="O17" s="187"/>
      <c r="P17" s="187"/>
      <c r="Q17" s="154"/>
      <c r="S17" s="19"/>
      <c r="T17" s="19"/>
      <c r="U17" s="187"/>
      <c r="V17" s="217"/>
      <c r="W17" s="217"/>
      <c r="X17" s="217"/>
    </row>
    <row r="18" spans="1:24">
      <c r="A18" s="116"/>
      <c r="B18" s="20" t="s">
        <v>65</v>
      </c>
      <c r="C18" s="20"/>
      <c r="D18" s="19">
        <v>0</v>
      </c>
      <c r="E18" s="19">
        <v>0</v>
      </c>
      <c r="F18" s="153" t="s">
        <v>69</v>
      </c>
      <c r="G18" s="199"/>
      <c r="H18" s="101">
        <v>2</v>
      </c>
      <c r="I18" s="153">
        <v>-1</v>
      </c>
      <c r="J18" s="191"/>
      <c r="K18" s="101">
        <v>0</v>
      </c>
      <c r="L18" s="19">
        <v>2</v>
      </c>
      <c r="M18" s="153">
        <v>-1</v>
      </c>
      <c r="N18" s="202"/>
      <c r="O18" s="19">
        <v>0</v>
      </c>
      <c r="P18" s="19">
        <v>2</v>
      </c>
      <c r="Q18" s="153">
        <v>-1</v>
      </c>
      <c r="S18" s="19"/>
      <c r="T18" s="19"/>
      <c r="U18" s="19"/>
      <c r="V18" s="217"/>
      <c r="W18" s="217"/>
      <c r="X18" s="217"/>
    </row>
    <row r="19" spans="1:24">
      <c r="A19" s="116"/>
      <c r="B19" s="20" t="s">
        <v>66</v>
      </c>
      <c r="C19" s="20"/>
      <c r="D19" s="19">
        <v>0</v>
      </c>
      <c r="E19" s="19">
        <v>0</v>
      </c>
      <c r="F19" s="153" t="s">
        <v>69</v>
      </c>
      <c r="G19" s="199"/>
      <c r="H19" s="101">
        <v>681</v>
      </c>
      <c r="I19" s="153">
        <v>-1</v>
      </c>
      <c r="J19" s="203"/>
      <c r="K19" s="101">
        <v>0</v>
      </c>
      <c r="L19" s="19">
        <v>681</v>
      </c>
      <c r="M19" s="153">
        <v>-1</v>
      </c>
      <c r="N19" s="202"/>
      <c r="O19" s="19">
        <v>0</v>
      </c>
      <c r="P19" s="19">
        <v>681</v>
      </c>
      <c r="Q19" s="153">
        <v>-1</v>
      </c>
      <c r="S19" s="19"/>
      <c r="T19" s="19"/>
      <c r="U19" s="19"/>
      <c r="V19" s="217"/>
      <c r="W19" s="217"/>
      <c r="X19" s="217"/>
    </row>
    <row r="20" spans="1:24">
      <c r="A20" s="116"/>
      <c r="B20" s="20"/>
      <c r="C20" s="20"/>
      <c r="D20" s="19"/>
      <c r="E20" s="19"/>
      <c r="F20" s="154"/>
      <c r="G20" s="191"/>
      <c r="H20" s="101"/>
      <c r="I20" s="153"/>
      <c r="J20" s="203"/>
      <c r="K20" s="101"/>
      <c r="L20" s="19"/>
      <c r="M20" s="154"/>
      <c r="N20" s="202"/>
      <c r="O20" s="187"/>
      <c r="P20" s="187"/>
      <c r="Q20" s="154"/>
      <c r="S20" s="19"/>
      <c r="T20" s="19"/>
      <c r="U20" s="187"/>
      <c r="V20" s="217"/>
      <c r="W20" s="217"/>
      <c r="X20" s="217"/>
    </row>
    <row r="21" spans="1:24">
      <c r="A21" s="115" t="s">
        <v>70</v>
      </c>
      <c r="B21" s="18"/>
      <c r="C21" s="20"/>
      <c r="D21" s="19"/>
      <c r="E21" s="19"/>
      <c r="F21" s="154"/>
      <c r="G21" s="191"/>
      <c r="H21" s="101"/>
      <c r="I21" s="153"/>
      <c r="J21" s="191"/>
      <c r="K21" s="101"/>
      <c r="L21" s="19"/>
      <c r="M21" s="154"/>
      <c r="N21" s="202"/>
      <c r="O21" s="187"/>
      <c r="P21" s="187"/>
      <c r="Q21" s="154"/>
      <c r="S21" s="19"/>
      <c r="T21" s="19"/>
      <c r="U21" s="187"/>
      <c r="V21" s="217"/>
      <c r="W21" s="217"/>
      <c r="X21" s="217"/>
    </row>
    <row r="22" spans="1:24">
      <c r="A22" s="116"/>
      <c r="B22" s="20" t="s">
        <v>65</v>
      </c>
      <c r="C22" s="20"/>
      <c r="D22" s="19">
        <v>0</v>
      </c>
      <c r="E22" s="19">
        <v>0</v>
      </c>
      <c r="F22" s="153" t="s">
        <v>69</v>
      </c>
      <c r="G22" s="191"/>
      <c r="H22" s="101">
        <v>0</v>
      </c>
      <c r="I22" s="153" t="s">
        <v>69</v>
      </c>
      <c r="J22" s="191"/>
      <c r="K22" s="101">
        <v>0</v>
      </c>
      <c r="L22" s="19">
        <v>0</v>
      </c>
      <c r="M22" s="153" t="s">
        <v>69</v>
      </c>
      <c r="N22" s="202"/>
      <c r="O22" s="19">
        <v>0</v>
      </c>
      <c r="P22" s="19">
        <v>0</v>
      </c>
      <c r="Q22" s="153" t="s">
        <v>69</v>
      </c>
      <c r="S22" s="19"/>
      <c r="T22" s="19"/>
      <c r="U22" s="19"/>
      <c r="V22" s="217"/>
      <c r="W22" s="217"/>
      <c r="X22" s="217"/>
    </row>
    <row r="23" spans="1:24">
      <c r="A23" s="116"/>
      <c r="B23" s="20" t="s">
        <v>66</v>
      </c>
      <c r="C23" s="20"/>
      <c r="D23" s="19">
        <v>0</v>
      </c>
      <c r="E23" s="19">
        <v>0</v>
      </c>
      <c r="F23" s="153" t="s">
        <v>69</v>
      </c>
      <c r="G23" s="191"/>
      <c r="H23" s="101">
        <v>0</v>
      </c>
      <c r="I23" s="153" t="s">
        <v>69</v>
      </c>
      <c r="J23" s="203"/>
      <c r="K23" s="101">
        <v>0</v>
      </c>
      <c r="L23" s="19">
        <v>0</v>
      </c>
      <c r="M23" s="153" t="s">
        <v>69</v>
      </c>
      <c r="N23" s="202"/>
      <c r="O23" s="19">
        <v>0</v>
      </c>
      <c r="P23" s="19">
        <v>0</v>
      </c>
      <c r="Q23" s="153" t="s">
        <v>69</v>
      </c>
      <c r="S23" s="19"/>
      <c r="T23" s="19"/>
      <c r="U23" s="19"/>
      <c r="V23" s="217"/>
      <c r="W23" s="217"/>
      <c r="X23" s="217"/>
    </row>
    <row r="24" spans="1:24">
      <c r="A24" s="116"/>
      <c r="B24" s="20"/>
      <c r="C24" s="20"/>
      <c r="D24" s="19"/>
      <c r="E24" s="19"/>
      <c r="F24" s="154"/>
      <c r="G24" s="191"/>
      <c r="H24" s="101"/>
      <c r="I24" s="153"/>
      <c r="J24" s="203"/>
      <c r="K24" s="101"/>
      <c r="L24" s="19"/>
      <c r="M24" s="154"/>
      <c r="N24" s="202"/>
      <c r="O24" s="187"/>
      <c r="P24" s="187"/>
      <c r="Q24" s="154"/>
      <c r="S24" s="19"/>
      <c r="T24" s="19"/>
      <c r="U24" s="187"/>
      <c r="V24" s="217"/>
      <c r="W24" s="217"/>
      <c r="X24" s="217"/>
    </row>
    <row r="25" spans="1:24">
      <c r="A25" s="115" t="s">
        <v>71</v>
      </c>
      <c r="B25" s="18"/>
      <c r="C25" s="20"/>
      <c r="D25" s="19"/>
      <c r="E25" s="19"/>
      <c r="F25" s="154"/>
      <c r="G25" s="200"/>
      <c r="H25" s="101"/>
      <c r="I25" s="153"/>
      <c r="J25" s="203"/>
      <c r="K25" s="101"/>
      <c r="L25" s="19"/>
      <c r="M25" s="154"/>
      <c r="N25" s="202"/>
      <c r="O25" s="187"/>
      <c r="P25" s="187"/>
      <c r="Q25" s="154"/>
      <c r="S25" s="19"/>
      <c r="T25" s="19"/>
      <c r="U25" s="187"/>
      <c r="V25" s="217"/>
      <c r="W25" s="217"/>
      <c r="X25" s="217"/>
    </row>
    <row r="26" spans="1:24">
      <c r="A26" s="116"/>
      <c r="B26" s="20" t="s">
        <v>65</v>
      </c>
      <c r="C26" s="20"/>
      <c r="D26" s="19">
        <v>0</v>
      </c>
      <c r="E26" s="19">
        <v>1</v>
      </c>
      <c r="F26" s="153">
        <v>-1</v>
      </c>
      <c r="G26" s="200"/>
      <c r="H26" s="101">
        <v>0</v>
      </c>
      <c r="I26" s="153" t="s">
        <v>69</v>
      </c>
      <c r="J26" s="203"/>
      <c r="K26" s="101">
        <v>1</v>
      </c>
      <c r="L26" s="19">
        <v>0</v>
      </c>
      <c r="M26" s="153" t="s">
        <v>69</v>
      </c>
      <c r="N26" s="202"/>
      <c r="O26" s="19">
        <v>1</v>
      </c>
      <c r="P26" s="19">
        <v>0</v>
      </c>
      <c r="Q26" s="153" t="s">
        <v>69</v>
      </c>
      <c r="S26" s="19"/>
      <c r="T26" s="19"/>
      <c r="U26" s="19"/>
      <c r="V26" s="217"/>
      <c r="W26" s="217"/>
      <c r="X26" s="217"/>
    </row>
    <row r="27" spans="1:24">
      <c r="A27" s="116"/>
      <c r="B27" s="20" t="s">
        <v>66</v>
      </c>
      <c r="C27" s="20"/>
      <c r="D27" s="19">
        <v>0</v>
      </c>
      <c r="E27" s="19">
        <v>4793</v>
      </c>
      <c r="F27" s="153">
        <v>-1</v>
      </c>
      <c r="G27" s="200"/>
      <c r="H27" s="101">
        <v>0</v>
      </c>
      <c r="I27" s="153" t="s">
        <v>69</v>
      </c>
      <c r="J27" s="203"/>
      <c r="K27" s="101">
        <v>4793</v>
      </c>
      <c r="L27" s="19">
        <v>0</v>
      </c>
      <c r="M27" s="153" t="s">
        <v>69</v>
      </c>
      <c r="N27" s="202"/>
      <c r="O27" s="19">
        <v>4793</v>
      </c>
      <c r="P27" s="19">
        <v>0</v>
      </c>
      <c r="Q27" s="153" t="s">
        <v>69</v>
      </c>
      <c r="S27" s="19"/>
      <c r="T27" s="19"/>
      <c r="U27" s="19"/>
      <c r="V27" s="217"/>
      <c r="W27" s="217"/>
      <c r="X27" s="217"/>
    </row>
    <row r="28" spans="1:24">
      <c r="A28" s="116"/>
      <c r="B28" s="20"/>
      <c r="C28" s="20"/>
      <c r="D28" s="102"/>
      <c r="E28" s="102"/>
      <c r="F28" s="154"/>
      <c r="G28" s="200"/>
      <c r="H28" s="163"/>
      <c r="I28" s="153"/>
      <c r="J28" s="203"/>
      <c r="K28" s="101"/>
      <c r="L28" s="19"/>
      <c r="M28" s="154"/>
      <c r="N28" s="202"/>
      <c r="O28" s="19"/>
      <c r="P28" s="19"/>
      <c r="Q28" s="154"/>
      <c r="S28" s="102"/>
      <c r="T28" s="19"/>
      <c r="U28" s="19"/>
      <c r="V28" s="217"/>
      <c r="W28" s="217"/>
      <c r="X28" s="217"/>
    </row>
    <row r="29" spans="1:24">
      <c r="A29" s="115" t="s">
        <v>72</v>
      </c>
      <c r="B29" s="18"/>
      <c r="C29" s="20"/>
      <c r="D29" s="19"/>
      <c r="E29" s="19"/>
      <c r="F29" s="154"/>
      <c r="G29" s="200"/>
      <c r="H29" s="101"/>
      <c r="I29" s="153"/>
      <c r="J29" s="203"/>
      <c r="K29" s="101"/>
      <c r="L29" s="19"/>
      <c r="M29" s="154"/>
      <c r="N29" s="202"/>
      <c r="O29" s="19"/>
      <c r="P29" s="19"/>
      <c r="Q29" s="154"/>
      <c r="S29" s="19"/>
      <c r="T29" s="19"/>
      <c r="U29" s="19"/>
      <c r="V29" s="217"/>
      <c r="W29" s="217"/>
      <c r="X29" s="217"/>
    </row>
    <row r="30" spans="1:24">
      <c r="A30" s="116"/>
      <c r="B30" s="20" t="s">
        <v>65</v>
      </c>
      <c r="C30" s="20"/>
      <c r="D30" s="19">
        <v>0</v>
      </c>
      <c r="E30" s="19">
        <v>0</v>
      </c>
      <c r="F30" s="153" t="s">
        <v>69</v>
      </c>
      <c r="G30" s="200"/>
      <c r="H30" s="101">
        <v>0</v>
      </c>
      <c r="I30" s="153" t="s">
        <v>69</v>
      </c>
      <c r="J30" s="203"/>
      <c r="K30" s="101">
        <v>0</v>
      </c>
      <c r="L30" s="19">
        <v>0</v>
      </c>
      <c r="M30" s="153" t="s">
        <v>69</v>
      </c>
      <c r="N30" s="202"/>
      <c r="O30" s="19">
        <v>2</v>
      </c>
      <c r="P30" s="19">
        <v>0</v>
      </c>
      <c r="Q30" s="153" t="s">
        <v>69</v>
      </c>
      <c r="S30" s="19"/>
      <c r="T30" s="19"/>
      <c r="U30" s="19"/>
      <c r="V30" s="217"/>
      <c r="W30" s="217"/>
      <c r="X30" s="217"/>
    </row>
    <row r="31" spans="1:24">
      <c r="A31" s="116"/>
      <c r="B31" s="20" t="s">
        <v>66</v>
      </c>
      <c r="C31" s="20"/>
      <c r="D31" s="19">
        <v>0</v>
      </c>
      <c r="E31" s="19">
        <v>0</v>
      </c>
      <c r="F31" s="153" t="s">
        <v>69</v>
      </c>
      <c r="G31" s="200"/>
      <c r="H31" s="101">
        <v>0</v>
      </c>
      <c r="I31" s="153" t="s">
        <v>69</v>
      </c>
      <c r="J31" s="203"/>
      <c r="K31" s="101">
        <v>0</v>
      </c>
      <c r="L31" s="19">
        <v>0</v>
      </c>
      <c r="M31" s="153" t="s">
        <v>69</v>
      </c>
      <c r="N31" s="202"/>
      <c r="O31" s="19">
        <v>8884</v>
      </c>
      <c r="P31" s="19">
        <v>0</v>
      </c>
      <c r="Q31" s="153" t="s">
        <v>69</v>
      </c>
      <c r="S31" s="19"/>
      <c r="T31" s="19"/>
      <c r="U31" s="19"/>
      <c r="V31" s="217"/>
      <c r="W31" s="217"/>
      <c r="X31" s="217"/>
    </row>
    <row r="32" spans="1:24">
      <c r="A32" s="116"/>
      <c r="B32" s="20"/>
      <c r="C32" s="20"/>
      <c r="D32" s="19"/>
      <c r="E32" s="19"/>
      <c r="F32" s="154"/>
      <c r="G32" s="200"/>
      <c r="H32" s="101"/>
      <c r="I32" s="153"/>
      <c r="J32" s="203"/>
      <c r="K32" s="19"/>
      <c r="L32" s="19"/>
      <c r="M32" s="154"/>
      <c r="N32" s="202"/>
      <c r="O32" s="19"/>
      <c r="P32" s="19"/>
      <c r="Q32" s="154"/>
      <c r="S32" s="19"/>
      <c r="T32" s="19"/>
      <c r="U32" s="19"/>
      <c r="V32" s="217"/>
      <c r="W32" s="217"/>
      <c r="X32" s="217"/>
    </row>
    <row r="33" spans="1:24">
      <c r="A33" s="115" t="s">
        <v>73</v>
      </c>
      <c r="B33" s="18"/>
      <c r="C33" s="20"/>
      <c r="D33" s="19"/>
      <c r="E33" s="19"/>
      <c r="F33" s="154"/>
      <c r="G33" s="200"/>
      <c r="H33" s="101"/>
      <c r="I33" s="153"/>
      <c r="J33" s="203"/>
      <c r="K33" s="101"/>
      <c r="L33" s="19"/>
      <c r="M33" s="154"/>
      <c r="N33" s="202"/>
      <c r="O33" s="19"/>
      <c r="P33" s="19"/>
      <c r="Q33" s="154"/>
      <c r="S33" s="19"/>
      <c r="T33" s="19"/>
      <c r="U33" s="19"/>
      <c r="V33" s="217"/>
      <c r="W33" s="217"/>
      <c r="X33" s="217"/>
    </row>
    <row r="34" spans="1:24">
      <c r="A34" s="116"/>
      <c r="B34" s="20" t="s">
        <v>65</v>
      </c>
      <c r="C34" s="20"/>
      <c r="D34" s="19">
        <v>1</v>
      </c>
      <c r="E34" s="19">
        <v>0</v>
      </c>
      <c r="F34" s="153" t="s">
        <v>69</v>
      </c>
      <c r="G34" s="200"/>
      <c r="H34" s="101">
        <v>2</v>
      </c>
      <c r="I34" s="153">
        <v>-0.5</v>
      </c>
      <c r="J34" s="203"/>
      <c r="K34" s="101">
        <v>1</v>
      </c>
      <c r="L34" s="19">
        <v>2</v>
      </c>
      <c r="M34" s="153">
        <v>-0.5</v>
      </c>
      <c r="N34" s="202"/>
      <c r="O34" s="101">
        <v>1</v>
      </c>
      <c r="P34" s="19">
        <v>2</v>
      </c>
      <c r="Q34" s="153">
        <v>-0.5</v>
      </c>
      <c r="S34" s="19"/>
      <c r="T34" s="19"/>
      <c r="U34" s="19"/>
      <c r="V34" s="217"/>
      <c r="W34" s="217"/>
      <c r="X34" s="217"/>
    </row>
    <row r="35" spans="1:24">
      <c r="A35" s="116"/>
      <c r="B35" s="20" t="s">
        <v>66</v>
      </c>
      <c r="C35" s="20"/>
      <c r="D35" s="19">
        <v>4299</v>
      </c>
      <c r="E35" s="19">
        <v>0</v>
      </c>
      <c r="F35" s="153" t="s">
        <v>69</v>
      </c>
      <c r="G35" s="200"/>
      <c r="H35" s="101">
        <v>84963</v>
      </c>
      <c r="I35" s="153">
        <v>-0.94940150418417424</v>
      </c>
      <c r="J35" s="203"/>
      <c r="K35" s="101">
        <v>4299</v>
      </c>
      <c r="L35" s="19">
        <v>84963</v>
      </c>
      <c r="M35" s="153">
        <v>-0.94940150418417424</v>
      </c>
      <c r="N35" s="202"/>
      <c r="O35" s="101">
        <v>4299</v>
      </c>
      <c r="P35" s="19">
        <v>84963</v>
      </c>
      <c r="Q35" s="153">
        <v>-0.94940150418417424</v>
      </c>
      <c r="S35" s="19"/>
      <c r="T35" s="19"/>
      <c r="U35" s="19"/>
      <c r="V35" s="217"/>
      <c r="W35" s="217"/>
      <c r="X35" s="217"/>
    </row>
    <row r="36" spans="1:24">
      <c r="A36" s="119"/>
      <c r="B36" s="120"/>
      <c r="C36" s="120"/>
      <c r="D36" s="188"/>
      <c r="E36" s="188"/>
      <c r="F36" s="194"/>
      <c r="G36" s="188"/>
      <c r="H36" s="213"/>
      <c r="I36" s="194"/>
      <c r="J36" s="188"/>
      <c r="K36" s="213"/>
      <c r="L36" s="188"/>
      <c r="M36" s="194"/>
      <c r="N36" s="212"/>
      <c r="O36" s="19"/>
      <c r="P36" s="19"/>
      <c r="Q36" s="194"/>
      <c r="S36" s="191"/>
      <c r="T36" s="191"/>
      <c r="U36" s="19"/>
      <c r="V36" s="217"/>
      <c r="W36" s="217"/>
      <c r="X36" s="217"/>
    </row>
    <row r="37" spans="1:24">
      <c r="A37" s="121" t="s">
        <v>74</v>
      </c>
      <c r="B37" s="20"/>
      <c r="C37" s="20"/>
      <c r="D37" s="189"/>
      <c r="E37" s="189"/>
      <c r="F37" s="165"/>
      <c r="G37" s="201"/>
      <c r="H37" s="189"/>
      <c r="I37" s="165"/>
      <c r="J37" s="203"/>
      <c r="K37" s="189"/>
      <c r="L37" s="189"/>
      <c r="M37" s="165"/>
      <c r="N37" s="191"/>
      <c r="O37" s="214"/>
      <c r="P37" s="220"/>
      <c r="Q37" s="165"/>
      <c r="S37" s="189"/>
      <c r="T37" s="189"/>
      <c r="U37" s="189"/>
      <c r="V37" s="217"/>
      <c r="W37" s="217"/>
      <c r="X37" s="217"/>
    </row>
    <row r="38" spans="1:24">
      <c r="A38" s="115"/>
      <c r="B38" s="20"/>
      <c r="C38" s="20"/>
      <c r="D38" s="189"/>
      <c r="E38" s="189"/>
      <c r="F38" s="166"/>
      <c r="G38" s="202"/>
      <c r="H38" s="189"/>
      <c r="I38" s="166"/>
      <c r="J38" s="203"/>
      <c r="K38" s="189"/>
      <c r="L38" s="189"/>
      <c r="M38" s="166"/>
      <c r="N38" s="191"/>
      <c r="O38" s="215"/>
      <c r="P38" s="189"/>
      <c r="Q38" s="166"/>
      <c r="S38" s="189"/>
      <c r="T38" s="189"/>
      <c r="U38" s="189"/>
      <c r="V38" s="217"/>
      <c r="W38" s="217"/>
      <c r="X38" s="217"/>
    </row>
    <row r="39" spans="1:24">
      <c r="A39" s="115"/>
      <c r="B39" s="118" t="s">
        <v>75</v>
      </c>
      <c r="C39" s="20"/>
      <c r="D39" s="190"/>
      <c r="E39" s="190"/>
      <c r="F39" s="154"/>
      <c r="G39" s="202"/>
      <c r="H39" s="190"/>
      <c r="I39" s="154"/>
      <c r="J39" s="203"/>
      <c r="K39" s="190"/>
      <c r="L39" s="190"/>
      <c r="M39" s="154"/>
      <c r="N39" s="203"/>
      <c r="O39" s="190"/>
      <c r="P39" s="190"/>
      <c r="Q39" s="154"/>
      <c r="S39" s="190"/>
      <c r="T39" s="190"/>
      <c r="U39" s="190"/>
      <c r="V39" s="217"/>
      <c r="W39" s="217"/>
      <c r="X39" s="217"/>
    </row>
    <row r="40" spans="1:24">
      <c r="A40" s="115"/>
      <c r="B40" s="20"/>
      <c r="C40" s="20" t="s">
        <v>76</v>
      </c>
      <c r="D40" s="190">
        <v>21608.516175313609</v>
      </c>
      <c r="E40" s="190">
        <v>22937.199920659779</v>
      </c>
      <c r="F40" s="153">
        <v>-5.7927024656109327E-2</v>
      </c>
      <c r="G40" s="203"/>
      <c r="H40" s="190">
        <v>16854.891095158098</v>
      </c>
      <c r="I40" s="153">
        <v>0.28203238177677031</v>
      </c>
      <c r="J40" s="203"/>
      <c r="K40" s="190">
        <v>21486.083920564452</v>
      </c>
      <c r="L40" s="190">
        <v>17903.789583320038</v>
      </c>
      <c r="M40" s="153">
        <v>0.20008581538412609</v>
      </c>
      <c r="N40" s="203"/>
      <c r="O40" s="190">
        <v>21218.80027918073</v>
      </c>
      <c r="P40" s="190">
        <v>17615.93884369278</v>
      </c>
      <c r="Q40" s="153">
        <v>0.20452281694755789</v>
      </c>
      <c r="S40" s="190"/>
      <c r="T40" s="190"/>
      <c r="U40" s="190"/>
      <c r="V40" s="217"/>
      <c r="W40" s="217"/>
      <c r="X40" s="217"/>
    </row>
    <row r="41" spans="1:24">
      <c r="A41" s="115"/>
      <c r="B41" s="20"/>
      <c r="C41" s="20" t="s">
        <v>77</v>
      </c>
      <c r="D41" s="190">
        <v>479039.72727272718</v>
      </c>
      <c r="E41" s="190">
        <v>477852.5</v>
      </c>
      <c r="F41" s="153">
        <v>2.484505726614961E-3</v>
      </c>
      <c r="G41" s="203"/>
      <c r="H41" s="190">
        <v>413077.76190476189</v>
      </c>
      <c r="I41" s="153">
        <v>0.15968413565476161</v>
      </c>
      <c r="J41" s="203"/>
      <c r="K41" s="190">
        <v>482507.6451612903</v>
      </c>
      <c r="L41" s="190">
        <v>438119.19354838709</v>
      </c>
      <c r="M41" s="153">
        <v>0.1013159255895526</v>
      </c>
      <c r="N41" s="203"/>
      <c r="O41" s="190">
        <v>487389.44715447148</v>
      </c>
      <c r="P41" s="190">
        <v>427780.27642276417</v>
      </c>
      <c r="Q41" s="153">
        <v>0.1393452994845352</v>
      </c>
      <c r="S41" s="190"/>
      <c r="T41" s="190"/>
      <c r="U41" s="190"/>
      <c r="V41" s="217"/>
      <c r="W41" s="217"/>
      <c r="X41" s="217"/>
    </row>
    <row r="42" spans="1:24">
      <c r="A42" s="115"/>
      <c r="B42" s="20"/>
      <c r="C42" s="20" t="s">
        <v>78</v>
      </c>
      <c r="D42" s="190">
        <v>254208.57395454551</v>
      </c>
      <c r="E42" s="190">
        <v>248142.83074999999</v>
      </c>
      <c r="F42" s="153">
        <v>2.4444563585464429E-2</v>
      </c>
      <c r="G42" s="202"/>
      <c r="H42" s="190">
        <v>258105.37438095239</v>
      </c>
      <c r="I42" s="153">
        <v>-1.509771129622195E-2</v>
      </c>
      <c r="J42" s="203"/>
      <c r="K42" s="190">
        <v>240610.79051612911</v>
      </c>
      <c r="L42" s="190">
        <v>262764.85717741941</v>
      </c>
      <c r="M42" s="153">
        <v>-8.4311375955163914E-2</v>
      </c>
      <c r="N42" s="202"/>
      <c r="O42" s="190">
        <v>237725.5902195122</v>
      </c>
      <c r="P42" s="190">
        <v>259350.40102439019</v>
      </c>
      <c r="Q42" s="153">
        <v>-8.3380672323866145E-2</v>
      </c>
      <c r="S42" s="190"/>
      <c r="T42" s="190"/>
      <c r="U42" s="190"/>
      <c r="V42" s="217"/>
      <c r="W42" s="217"/>
      <c r="X42" s="217"/>
    </row>
    <row r="43" spans="1:24">
      <c r="A43" s="115"/>
      <c r="B43" s="20"/>
      <c r="C43" s="20"/>
      <c r="D43" s="189"/>
      <c r="E43" s="189"/>
      <c r="F43" s="166"/>
      <c r="G43" s="202"/>
      <c r="H43" s="189"/>
      <c r="I43" s="166"/>
      <c r="J43" s="203"/>
      <c r="K43" s="189"/>
      <c r="L43" s="189"/>
      <c r="M43" s="166"/>
      <c r="N43" s="202"/>
      <c r="O43" s="189"/>
      <c r="P43" s="189"/>
      <c r="Q43" s="166"/>
      <c r="S43" s="189"/>
      <c r="T43" s="189"/>
      <c r="U43" s="189"/>
      <c r="V43" s="217"/>
      <c r="W43" s="217"/>
      <c r="X43" s="217"/>
    </row>
    <row r="44" spans="1:24">
      <c r="A44" s="116"/>
      <c r="B44" s="118" t="s">
        <v>79</v>
      </c>
      <c r="C44" s="20"/>
      <c r="D44" s="190"/>
      <c r="E44" s="190"/>
      <c r="F44" s="154"/>
      <c r="G44" s="202"/>
      <c r="H44" s="190"/>
      <c r="I44" s="154"/>
      <c r="J44" s="203"/>
      <c r="K44" s="190"/>
      <c r="L44" s="190"/>
      <c r="M44" s="154"/>
      <c r="N44" s="202"/>
      <c r="O44" s="190"/>
      <c r="P44" s="187"/>
      <c r="Q44" s="154"/>
      <c r="S44" s="190"/>
      <c r="T44" s="190"/>
      <c r="U44" s="190"/>
      <c r="V44" s="217"/>
      <c r="W44" s="217"/>
      <c r="X44" s="217"/>
    </row>
    <row r="45" spans="1:24">
      <c r="A45" s="116"/>
      <c r="B45" s="20"/>
      <c r="C45" s="20" t="s">
        <v>76</v>
      </c>
      <c r="D45" s="19">
        <v>11802.22284863906</v>
      </c>
      <c r="E45" s="19">
        <v>12288.17166673377</v>
      </c>
      <c r="F45" s="153">
        <v>-3.9546063586518132E-2</v>
      </c>
      <c r="G45" s="202"/>
      <c r="H45" s="19">
        <v>10258.37780952381</v>
      </c>
      <c r="I45" s="153">
        <v>0.1504960206946131</v>
      </c>
      <c r="J45" s="203"/>
      <c r="K45" s="19">
        <v>11822.291553328159</v>
      </c>
      <c r="L45" s="19">
        <v>10064.894349005041</v>
      </c>
      <c r="M45" s="153">
        <v>0.17460662212483591</v>
      </c>
      <c r="N45" s="195"/>
      <c r="O45" s="19">
        <v>11826.033027464069</v>
      </c>
      <c r="P45" s="19">
        <v>9984.8767707422758</v>
      </c>
      <c r="Q45" s="153">
        <v>0.18439448968631789</v>
      </c>
      <c r="S45" s="19"/>
      <c r="T45" s="19"/>
      <c r="U45" s="19"/>
      <c r="V45" s="217"/>
      <c r="W45" s="217"/>
      <c r="X45" s="217"/>
    </row>
    <row r="46" spans="1:24">
      <c r="A46" s="116"/>
      <c r="B46" s="20"/>
      <c r="C46" s="20" t="s">
        <v>77</v>
      </c>
      <c r="D46" s="19">
        <v>460927.77272727271</v>
      </c>
      <c r="E46" s="19">
        <v>460554.6</v>
      </c>
      <c r="F46" s="153">
        <v>8.1026815772267113E-4</v>
      </c>
      <c r="G46" s="202"/>
      <c r="H46" s="19">
        <v>402268.42857142858</v>
      </c>
      <c r="I46" s="153">
        <v>0.14582139683235981</v>
      </c>
      <c r="J46" s="203"/>
      <c r="K46" s="19">
        <v>466002.88709677418</v>
      </c>
      <c r="L46" s="19">
        <v>426366.72580645158</v>
      </c>
      <c r="M46" s="153">
        <v>9.2962604470020027E-2</v>
      </c>
      <c r="N46" s="195"/>
      <c r="O46" s="19">
        <v>472620.64227642282</v>
      </c>
      <c r="P46" s="190">
        <v>415981.84552845528</v>
      </c>
      <c r="Q46" s="153">
        <v>0.136156895683788</v>
      </c>
      <c r="S46" s="19"/>
      <c r="T46" s="19"/>
      <c r="U46" s="19"/>
      <c r="V46" s="217"/>
      <c r="W46" s="217"/>
      <c r="X46" s="217"/>
    </row>
    <row r="47" spans="1:24">
      <c r="A47" s="116"/>
      <c r="B47" s="20"/>
      <c r="C47" s="20" t="s">
        <v>78</v>
      </c>
      <c r="D47" s="19">
        <v>244262.24754545459</v>
      </c>
      <c r="E47" s="19">
        <v>237221.1557</v>
      </c>
      <c r="F47" s="153">
        <v>2.9681551060138259E-2</v>
      </c>
      <c r="G47" s="202"/>
      <c r="H47" s="19">
        <v>251605.42857142861</v>
      </c>
      <c r="I47" s="153">
        <v>-2.918530441758482E-2</v>
      </c>
      <c r="J47" s="203"/>
      <c r="K47" s="19">
        <v>229501.72637096769</v>
      </c>
      <c r="L47" s="19">
        <v>255100.15898387099</v>
      </c>
      <c r="M47" s="153">
        <v>-0.1003465960776674</v>
      </c>
      <c r="N47" s="195"/>
      <c r="O47" s="19">
        <v>227215.76770731711</v>
      </c>
      <c r="P47" s="190">
        <v>252558.85080487799</v>
      </c>
      <c r="Q47" s="153">
        <v>-0.100345258211285</v>
      </c>
      <c r="S47" s="19"/>
      <c r="T47" s="19"/>
      <c r="U47" s="19"/>
      <c r="V47" s="217"/>
      <c r="W47" s="217"/>
      <c r="X47" s="217"/>
    </row>
    <row r="48" spans="1:24">
      <c r="A48" s="116"/>
      <c r="B48" s="20"/>
      <c r="C48" s="20"/>
      <c r="D48" s="191"/>
      <c r="E48" s="191"/>
      <c r="F48" s="195"/>
      <c r="G48" s="202"/>
      <c r="H48" s="191"/>
      <c r="I48" s="154"/>
      <c r="J48" s="203"/>
      <c r="K48" s="191"/>
      <c r="L48" s="191"/>
      <c r="M48" s="195"/>
      <c r="N48" s="202"/>
      <c r="O48" s="191"/>
      <c r="P48" s="189"/>
      <c r="Q48" s="195"/>
      <c r="S48" s="191"/>
      <c r="T48" s="191"/>
      <c r="U48" s="191"/>
      <c r="V48" s="217"/>
      <c r="W48" s="217"/>
      <c r="X48" s="217"/>
    </row>
    <row r="49" spans="1:24">
      <c r="A49" s="116"/>
      <c r="B49" s="118" t="s">
        <v>80</v>
      </c>
      <c r="C49" s="20"/>
      <c r="D49" s="191"/>
      <c r="E49" s="191"/>
      <c r="F49" s="195"/>
      <c r="G49" s="202"/>
      <c r="H49" s="191"/>
      <c r="I49" s="154"/>
      <c r="J49" s="203"/>
      <c r="K49" s="191"/>
      <c r="L49" s="191"/>
      <c r="M49" s="195"/>
      <c r="N49" s="202"/>
      <c r="O49" s="191"/>
      <c r="P49" s="104"/>
      <c r="Q49" s="195"/>
      <c r="S49" s="191"/>
      <c r="T49" s="191"/>
      <c r="U49" s="191"/>
      <c r="V49" s="217"/>
      <c r="W49" s="217"/>
      <c r="X49" s="217"/>
    </row>
    <row r="50" spans="1:24">
      <c r="A50" s="116"/>
      <c r="B50" s="20"/>
      <c r="C50" s="20" t="s">
        <v>76</v>
      </c>
      <c r="D50" s="19">
        <v>9806.2933266745458</v>
      </c>
      <c r="E50" s="19">
        <v>10649.028253926001</v>
      </c>
      <c r="F50" s="153">
        <v>-7.9137260898970885E-2</v>
      </c>
      <c r="G50" s="202"/>
      <c r="H50" s="19">
        <v>6596.5132856342871</v>
      </c>
      <c r="I50" s="153">
        <v>0.48658736851639989</v>
      </c>
      <c r="J50" s="203"/>
      <c r="K50" s="19">
        <v>9663.7923672362904</v>
      </c>
      <c r="L50" s="19">
        <v>7838.8952343150004</v>
      </c>
      <c r="M50" s="153">
        <v>0.23280029626276269</v>
      </c>
      <c r="N50" s="202"/>
      <c r="O50" s="19">
        <v>9392.7672517166666</v>
      </c>
      <c r="P50" s="187">
        <v>7631.0620729505044</v>
      </c>
      <c r="Q50" s="153">
        <v>0.23085976262869121</v>
      </c>
      <c r="S50" s="19"/>
      <c r="T50" s="19"/>
      <c r="U50" s="19"/>
      <c r="V50" s="217"/>
      <c r="W50" s="217"/>
      <c r="X50" s="217"/>
    </row>
    <row r="51" spans="1:24">
      <c r="A51" s="116"/>
      <c r="B51" s="20"/>
      <c r="C51" s="20" t="s">
        <v>77</v>
      </c>
      <c r="D51" s="19">
        <v>18111.95454545454</v>
      </c>
      <c r="E51" s="19">
        <v>17297.900000000001</v>
      </c>
      <c r="F51" s="153">
        <v>4.7060888631252462E-2</v>
      </c>
      <c r="G51" s="202"/>
      <c r="H51" s="19">
        <v>10809.33333333333</v>
      </c>
      <c r="I51" s="153">
        <v>0.67558479204279176</v>
      </c>
      <c r="J51" s="203"/>
      <c r="K51" s="19">
        <v>16504.758064516129</v>
      </c>
      <c r="L51" s="19">
        <v>11752.467741935479</v>
      </c>
      <c r="M51" s="153">
        <v>0.404365315177458</v>
      </c>
      <c r="N51" s="202"/>
      <c r="O51" s="19">
        <v>14768.804878048781</v>
      </c>
      <c r="P51" s="187">
        <v>11798.43089430894</v>
      </c>
      <c r="Q51" s="153">
        <v>0.25176008660377208</v>
      </c>
      <c r="S51" s="19"/>
      <c r="T51" s="19"/>
      <c r="U51" s="19"/>
      <c r="V51" s="217"/>
      <c r="W51" s="217"/>
      <c r="X51" s="217"/>
    </row>
    <row r="52" spans="1:24">
      <c r="A52" s="116"/>
      <c r="B52" s="20"/>
      <c r="C52" s="20" t="s">
        <v>78</v>
      </c>
      <c r="D52" s="19">
        <v>9946.3264090909088</v>
      </c>
      <c r="E52" s="19">
        <v>10921.67505</v>
      </c>
      <c r="F52" s="153">
        <v>-8.9303942521993585E-2</v>
      </c>
      <c r="G52" s="202"/>
      <c r="H52" s="19">
        <v>6499.9458095238097</v>
      </c>
      <c r="I52" s="153">
        <v>0.5302168203490889</v>
      </c>
      <c r="J52" s="203"/>
      <c r="K52" s="19">
        <v>11109.06414516129</v>
      </c>
      <c r="L52" s="19">
        <v>7664.6981935483864</v>
      </c>
      <c r="M52" s="153">
        <v>0.4493805058772089</v>
      </c>
      <c r="N52" s="202"/>
      <c r="O52" s="19">
        <v>10509.82251219512</v>
      </c>
      <c r="P52" s="187">
        <v>6791.5502195121944</v>
      </c>
      <c r="Q52" s="153">
        <v>0.5474850619524676</v>
      </c>
      <c r="S52" s="19"/>
      <c r="T52" s="19"/>
      <c r="U52" s="19"/>
      <c r="V52" s="217"/>
      <c r="W52" s="217"/>
      <c r="X52" s="217"/>
    </row>
    <row r="53" spans="1:24">
      <c r="A53" s="116"/>
      <c r="B53" s="20"/>
      <c r="C53" s="20"/>
      <c r="D53" s="191"/>
      <c r="E53" s="191"/>
      <c r="F53" s="195"/>
      <c r="G53" s="202"/>
      <c r="H53" s="191"/>
      <c r="I53" s="195"/>
      <c r="J53" s="203"/>
      <c r="K53" s="191"/>
      <c r="L53" s="191"/>
      <c r="M53" s="195"/>
      <c r="N53" s="202"/>
      <c r="O53" s="199"/>
      <c r="P53" s="188"/>
      <c r="Q53" s="195"/>
      <c r="S53" s="191"/>
      <c r="T53" s="191"/>
      <c r="U53" s="191"/>
      <c r="V53" s="217"/>
      <c r="W53" s="217"/>
      <c r="X53" s="217"/>
    </row>
    <row r="54" spans="1:24">
      <c r="A54" s="122" t="s">
        <v>81</v>
      </c>
      <c r="B54" s="123"/>
      <c r="C54" s="123"/>
      <c r="D54" s="192"/>
      <c r="E54" s="192"/>
      <c r="F54" s="196"/>
      <c r="G54" s="192"/>
      <c r="H54" s="216"/>
      <c r="I54" s="196"/>
      <c r="J54" s="192"/>
      <c r="K54" s="216"/>
      <c r="L54" s="192"/>
      <c r="M54" s="196"/>
      <c r="N54" s="192"/>
      <c r="O54" s="216"/>
      <c r="P54" s="191"/>
      <c r="Q54" s="196"/>
      <c r="S54" s="191"/>
      <c r="T54" s="191"/>
      <c r="U54" s="191"/>
      <c r="V54" s="217"/>
      <c r="W54" s="217"/>
      <c r="X54" s="217"/>
    </row>
    <row r="55" spans="1:24">
      <c r="A55" s="116"/>
      <c r="B55" s="20" t="s">
        <v>82</v>
      </c>
      <c r="C55" s="20"/>
      <c r="D55" s="191"/>
      <c r="E55" s="191"/>
      <c r="F55" s="195"/>
      <c r="G55" s="195"/>
      <c r="H55" s="191"/>
      <c r="I55" s="195"/>
      <c r="J55" s="203"/>
      <c r="K55" s="199"/>
      <c r="L55" s="191"/>
      <c r="M55" s="195"/>
      <c r="N55" s="202"/>
      <c r="O55" s="199"/>
      <c r="P55" s="191"/>
      <c r="Q55" s="195"/>
      <c r="S55" s="191"/>
      <c r="T55" s="191"/>
      <c r="U55" s="191"/>
      <c r="V55" s="217"/>
      <c r="W55" s="217"/>
      <c r="X55" s="217"/>
    </row>
    <row r="56" spans="1:24">
      <c r="A56" s="116"/>
      <c r="B56" s="124"/>
      <c r="C56" s="20" t="s">
        <v>83</v>
      </c>
      <c r="D56" s="19">
        <v>1695.227272727273</v>
      </c>
      <c r="E56" s="19">
        <v>955.55</v>
      </c>
      <c r="F56" s="153">
        <v>0.77408536730393274</v>
      </c>
      <c r="G56" s="195"/>
      <c r="H56" s="19">
        <v>1629.6190476190479</v>
      </c>
      <c r="I56" s="153">
        <v>4.0259854107671078E-2</v>
      </c>
      <c r="J56" s="203"/>
      <c r="K56" s="19">
        <v>1158.6290322580651</v>
      </c>
      <c r="L56" s="19">
        <v>1323.91935483871</v>
      </c>
      <c r="M56" s="153">
        <v>-0.1248492379664488</v>
      </c>
      <c r="N56" s="202"/>
      <c r="O56" s="19">
        <v>1238.3414634146341</v>
      </c>
      <c r="P56" s="19">
        <v>1588.227642276423</v>
      </c>
      <c r="Q56" s="153">
        <v>-0.220299766575208</v>
      </c>
      <c r="S56" s="19"/>
      <c r="T56" s="19"/>
      <c r="U56" s="19"/>
      <c r="V56" s="217"/>
      <c r="W56" s="217"/>
      <c r="X56" s="217"/>
    </row>
    <row r="57" spans="1:24">
      <c r="A57" s="116"/>
      <c r="B57" s="124"/>
      <c r="C57" s="20" t="s">
        <v>84</v>
      </c>
      <c r="D57" s="19">
        <v>2.0909090909090908</v>
      </c>
      <c r="E57" s="19">
        <v>11.85</v>
      </c>
      <c r="F57" s="153">
        <v>-0.82355197545070968</v>
      </c>
      <c r="G57" s="195"/>
      <c r="H57" s="19">
        <v>4.1904761904761907</v>
      </c>
      <c r="I57" s="153">
        <v>-0.50103305785123964</v>
      </c>
      <c r="J57" s="203"/>
      <c r="K57" s="19">
        <v>5.0161290322580649</v>
      </c>
      <c r="L57" s="19">
        <v>5.854838709677419</v>
      </c>
      <c r="M57" s="153">
        <v>-0.14325068870523411</v>
      </c>
      <c r="N57" s="202"/>
      <c r="O57" s="19">
        <v>3.7317073170731709</v>
      </c>
      <c r="P57" s="19">
        <v>4.8617886178861784</v>
      </c>
      <c r="Q57" s="153">
        <v>-0.2324414715719062</v>
      </c>
      <c r="S57" s="19"/>
      <c r="T57" s="19"/>
      <c r="U57" s="19"/>
      <c r="V57" s="217"/>
      <c r="W57" s="217"/>
      <c r="X57" s="217"/>
    </row>
    <row r="58" spans="1:24" hidden="1">
      <c r="A58" s="116"/>
      <c r="B58" s="124"/>
      <c r="C58" s="20" t="s">
        <v>85</v>
      </c>
      <c r="D58" s="19">
        <v>0</v>
      </c>
      <c r="E58" s="19">
        <v>0</v>
      </c>
      <c r="F58" s="153" t="s">
        <v>69</v>
      </c>
      <c r="G58" s="195"/>
      <c r="H58" s="19">
        <v>0</v>
      </c>
      <c r="I58" s="153" t="s">
        <v>69</v>
      </c>
      <c r="J58" s="203"/>
      <c r="K58" s="19">
        <v>0</v>
      </c>
      <c r="L58" s="19">
        <v>0</v>
      </c>
      <c r="M58" s="153" t="s">
        <v>69</v>
      </c>
      <c r="N58" s="202"/>
      <c r="O58" s="19">
        <v>0</v>
      </c>
      <c r="P58" s="19">
        <v>0</v>
      </c>
      <c r="Q58" s="153" t="s">
        <v>69</v>
      </c>
      <c r="S58" s="19"/>
      <c r="T58" s="19"/>
      <c r="U58" s="19"/>
      <c r="V58" s="217"/>
      <c r="W58" s="217"/>
      <c r="X58" s="217"/>
    </row>
    <row r="59" spans="1:24">
      <c r="A59" s="116"/>
      <c r="B59" s="124"/>
      <c r="C59" s="20" t="s">
        <v>8</v>
      </c>
      <c r="D59" s="19">
        <v>0</v>
      </c>
      <c r="E59" s="19">
        <v>0</v>
      </c>
      <c r="F59" s="153" t="s">
        <v>69</v>
      </c>
      <c r="G59" s="195"/>
      <c r="H59" s="19">
        <v>0</v>
      </c>
      <c r="I59" s="153" t="s">
        <v>69</v>
      </c>
      <c r="J59" s="203"/>
      <c r="K59" s="19">
        <v>0</v>
      </c>
      <c r="L59" s="19">
        <v>0</v>
      </c>
      <c r="M59" s="153" t="s">
        <v>69</v>
      </c>
      <c r="N59" s="202"/>
      <c r="O59" s="19">
        <v>0</v>
      </c>
      <c r="P59" s="19">
        <v>0</v>
      </c>
      <c r="Q59" s="153" t="s">
        <v>69</v>
      </c>
      <c r="S59" s="19"/>
      <c r="T59" s="19"/>
      <c r="U59" s="19"/>
      <c r="V59" s="217"/>
      <c r="W59" s="217"/>
      <c r="X59" s="217"/>
    </row>
    <row r="60" spans="1:24">
      <c r="A60" s="116"/>
      <c r="B60" s="124"/>
      <c r="C60" s="20" t="s">
        <v>86</v>
      </c>
      <c r="D60" s="19">
        <v>0</v>
      </c>
      <c r="E60" s="19">
        <v>0</v>
      </c>
      <c r="F60" s="153" t="s">
        <v>69</v>
      </c>
      <c r="G60" s="195"/>
      <c r="H60" s="19">
        <v>0</v>
      </c>
      <c r="I60" s="153" t="s">
        <v>69</v>
      </c>
      <c r="J60" s="203"/>
      <c r="K60" s="19">
        <v>0</v>
      </c>
      <c r="L60" s="19">
        <v>0</v>
      </c>
      <c r="M60" s="153" t="s">
        <v>69</v>
      </c>
      <c r="N60" s="202"/>
      <c r="O60" s="19">
        <v>0</v>
      </c>
      <c r="P60" s="19">
        <v>0</v>
      </c>
      <c r="Q60" s="153" t="s">
        <v>69</v>
      </c>
      <c r="S60" s="19"/>
      <c r="T60" s="19"/>
      <c r="U60" s="19"/>
      <c r="V60" s="217"/>
      <c r="W60" s="217"/>
      <c r="X60" s="217"/>
    </row>
    <row r="61" spans="1:24">
      <c r="A61" s="116"/>
      <c r="B61" s="125"/>
      <c r="C61" t="s">
        <v>87</v>
      </c>
      <c r="D61" s="19">
        <v>111055.6363636364</v>
      </c>
      <c r="E61" s="19">
        <v>60685.85</v>
      </c>
      <c r="F61" s="153">
        <v>0.8300087477333904</v>
      </c>
      <c r="G61" s="195"/>
      <c r="H61" s="19">
        <v>81581.523809523816</v>
      </c>
      <c r="I61" s="153">
        <v>0.36128416310203493</v>
      </c>
      <c r="J61" s="203"/>
      <c r="K61" s="19">
        <v>70850.629032258075</v>
      </c>
      <c r="L61" s="19">
        <v>56354.145161290333</v>
      </c>
      <c r="M61" s="153">
        <v>0.25723899864823752</v>
      </c>
      <c r="N61" s="202"/>
      <c r="O61" s="19">
        <v>66332.707317073175</v>
      </c>
      <c r="P61" s="19">
        <v>45363</v>
      </c>
      <c r="Q61" s="153">
        <v>0.46226456180308118</v>
      </c>
      <c r="S61" s="19"/>
      <c r="T61" s="19"/>
      <c r="U61" s="19"/>
      <c r="V61" s="217"/>
      <c r="W61" s="217"/>
      <c r="X61" s="217"/>
    </row>
    <row r="62" spans="1:24">
      <c r="A62" s="116"/>
      <c r="B62" s="125"/>
      <c r="C62" t="s">
        <v>88</v>
      </c>
      <c r="D62" s="19">
        <v>4.5454545454545459</v>
      </c>
      <c r="E62" s="19">
        <v>0</v>
      </c>
      <c r="F62" s="153" t="s">
        <v>69</v>
      </c>
      <c r="G62" s="195"/>
      <c r="H62" s="19">
        <v>0</v>
      </c>
      <c r="I62" s="153" t="s">
        <v>69</v>
      </c>
      <c r="J62" s="202"/>
      <c r="K62" s="19">
        <v>1.612903225806452</v>
      </c>
      <c r="L62" s="19">
        <v>0</v>
      </c>
      <c r="M62" s="153" t="s">
        <v>69</v>
      </c>
      <c r="N62" s="202"/>
      <c r="O62" s="19">
        <v>0.81300813008130079</v>
      </c>
      <c r="P62" s="19">
        <v>1.6260162601626021E-2</v>
      </c>
      <c r="Q62" s="153">
        <v>48.999999999999993</v>
      </c>
      <c r="S62" s="19"/>
      <c r="T62" s="19"/>
      <c r="U62" s="19"/>
      <c r="V62" s="217"/>
      <c r="W62" s="217"/>
      <c r="X62" s="217"/>
    </row>
    <row r="63" spans="1:24">
      <c r="A63" s="116"/>
      <c r="B63" s="125"/>
      <c r="C63" t="s">
        <v>89</v>
      </c>
      <c r="D63" s="19">
        <v>456.86363636363637</v>
      </c>
      <c r="E63" s="19">
        <v>703.9</v>
      </c>
      <c r="F63" s="153">
        <v>-0.35095377700861419</v>
      </c>
      <c r="G63" s="195"/>
      <c r="H63" s="19">
        <v>14069.523809523809</v>
      </c>
      <c r="I63" s="153">
        <v>-0.96752813794206871</v>
      </c>
      <c r="J63" s="202"/>
      <c r="K63" s="19">
        <v>635.35483870967744</v>
      </c>
      <c r="L63" s="19">
        <v>5869.0322580645152</v>
      </c>
      <c r="M63" s="153">
        <v>-0.89174453116412</v>
      </c>
      <c r="N63" s="202"/>
      <c r="O63" s="19">
        <v>2152.7154471544709</v>
      </c>
      <c r="P63" s="19">
        <v>7378.9430894308944</v>
      </c>
      <c r="Q63" s="153">
        <v>-0.70826235938343562</v>
      </c>
      <c r="S63" s="19"/>
      <c r="T63" s="19"/>
      <c r="U63" s="19"/>
      <c r="V63" s="217"/>
      <c r="W63" s="217"/>
      <c r="X63" s="217"/>
    </row>
    <row r="64" spans="1:24">
      <c r="A64" s="126"/>
      <c r="B64" s="127"/>
      <c r="C64" t="s">
        <v>90</v>
      </c>
      <c r="D64" s="19">
        <v>0</v>
      </c>
      <c r="E64" s="19">
        <v>0</v>
      </c>
      <c r="F64" s="153" t="s">
        <v>69</v>
      </c>
      <c r="G64" s="204"/>
      <c r="H64" s="19">
        <v>0</v>
      </c>
      <c r="I64" s="153" t="s">
        <v>69</v>
      </c>
      <c r="J64" s="208"/>
      <c r="K64" s="19">
        <v>0</v>
      </c>
      <c r="L64" s="19">
        <v>0</v>
      </c>
      <c r="M64" s="153" t="s">
        <v>69</v>
      </c>
      <c r="N64" s="208"/>
      <c r="O64" s="19">
        <v>0</v>
      </c>
      <c r="P64" s="19">
        <v>0</v>
      </c>
      <c r="Q64" s="153" t="s">
        <v>69</v>
      </c>
      <c r="S64" s="19"/>
      <c r="T64" s="19"/>
      <c r="U64" s="19"/>
      <c r="V64" s="217"/>
      <c r="W64" s="217"/>
      <c r="X64" s="217"/>
    </row>
    <row r="65" spans="1:24">
      <c r="A65" s="128"/>
      <c r="B65" s="129"/>
      <c r="C65" s="21" t="s">
        <v>91</v>
      </c>
      <c r="D65" s="19">
        <v>0</v>
      </c>
      <c r="E65" s="19">
        <v>0</v>
      </c>
      <c r="F65" s="153" t="s">
        <v>69</v>
      </c>
      <c r="G65" s="205"/>
      <c r="H65" s="19">
        <v>0</v>
      </c>
      <c r="I65" s="153" t="s">
        <v>69</v>
      </c>
      <c r="J65" s="209"/>
      <c r="K65" s="19">
        <v>0</v>
      </c>
      <c r="L65" s="19">
        <v>0</v>
      </c>
      <c r="M65" s="153" t="s">
        <v>69</v>
      </c>
      <c r="N65" s="209"/>
      <c r="O65" s="19">
        <v>0</v>
      </c>
      <c r="P65" s="19">
        <v>0</v>
      </c>
      <c r="Q65" s="153" t="s">
        <v>69</v>
      </c>
      <c r="S65" s="19"/>
      <c r="T65" s="19"/>
      <c r="U65" s="19"/>
      <c r="V65" s="217"/>
      <c r="W65" s="217"/>
      <c r="X65" s="217"/>
    </row>
    <row r="66" spans="1:24">
      <c r="A66" s="130"/>
      <c r="B66" s="131"/>
      <c r="C66" s="18" t="s">
        <v>92</v>
      </c>
      <c r="D66" s="19">
        <v>0</v>
      </c>
      <c r="E66" s="19">
        <v>0</v>
      </c>
      <c r="F66" s="153" t="s">
        <v>69</v>
      </c>
      <c r="G66" s="205"/>
      <c r="H66" s="19">
        <v>0</v>
      </c>
      <c r="I66" s="153" t="s">
        <v>69</v>
      </c>
      <c r="J66" s="209"/>
      <c r="K66" s="19">
        <v>0</v>
      </c>
      <c r="L66" s="19">
        <v>0</v>
      </c>
      <c r="M66" s="153" t="s">
        <v>69</v>
      </c>
      <c r="N66" s="209"/>
      <c r="O66" s="19">
        <v>0</v>
      </c>
      <c r="P66" s="19">
        <v>0</v>
      </c>
      <c r="Q66" s="153" t="s">
        <v>69</v>
      </c>
      <c r="S66" s="19"/>
      <c r="T66" s="19"/>
      <c r="U66" s="19"/>
      <c r="V66" s="217"/>
      <c r="W66" s="217"/>
      <c r="X66" s="217"/>
    </row>
    <row r="67" spans="1:24">
      <c r="A67" s="132"/>
      <c r="B67" s="133"/>
      <c r="C67" s="134" t="s">
        <v>93</v>
      </c>
      <c r="D67" s="193">
        <v>113214.3636363636</v>
      </c>
      <c r="E67" s="193">
        <v>62357.15</v>
      </c>
      <c r="F67" s="167">
        <v>0.81557950670233703</v>
      </c>
      <c r="G67" s="206"/>
      <c r="H67" s="193">
        <v>97284.857142857145</v>
      </c>
      <c r="I67" s="167">
        <v>0.1637408632888768</v>
      </c>
      <c r="J67" s="206"/>
      <c r="K67" s="193">
        <v>72651.241935483878</v>
      </c>
      <c r="L67" s="193">
        <v>63552.951612903227</v>
      </c>
      <c r="M67" s="167">
        <v>0.14316078312141539</v>
      </c>
      <c r="N67" s="206"/>
      <c r="O67" s="193">
        <v>69728.308943089432</v>
      </c>
      <c r="P67" s="193">
        <v>54335.048780487807</v>
      </c>
      <c r="Q67" s="167">
        <v>0.28330259212225978</v>
      </c>
      <c r="S67" s="103"/>
      <c r="T67" s="103"/>
      <c r="U67" s="103"/>
      <c r="V67" s="217"/>
      <c r="W67" s="217"/>
      <c r="X67" s="217"/>
    </row>
    <row r="68" spans="1:24">
      <c r="A68" s="116"/>
      <c r="B68" s="20" t="s">
        <v>94</v>
      </c>
      <c r="C68" s="20"/>
      <c r="D68" s="103"/>
      <c r="E68" s="103"/>
      <c r="F68" s="104"/>
      <c r="G68" s="198"/>
      <c r="H68" s="103"/>
      <c r="I68" s="104"/>
      <c r="J68" s="198"/>
      <c r="K68" s="103"/>
      <c r="L68" s="103"/>
      <c r="M68" s="104"/>
      <c r="N68" s="198"/>
      <c r="O68" s="103"/>
      <c r="P68" s="103"/>
      <c r="Q68" s="154"/>
      <c r="S68" s="103"/>
      <c r="T68" s="103"/>
      <c r="U68" s="103"/>
      <c r="V68" s="217"/>
      <c r="W68" s="217"/>
      <c r="X68" s="217"/>
    </row>
    <row r="69" spans="1:24" ht="27" customHeight="1">
      <c r="A69" s="132"/>
      <c r="B69" s="133"/>
      <c r="C69" s="185" t="s">
        <v>95</v>
      </c>
      <c r="D69" s="193">
        <v>32093.18181818182</v>
      </c>
      <c r="E69" s="193">
        <v>41405</v>
      </c>
      <c r="F69" s="169">
        <v>-0.22489598313774131</v>
      </c>
      <c r="G69" s="206"/>
      <c r="H69" s="193">
        <v>78561.904761904763</v>
      </c>
      <c r="I69" s="167">
        <v>-0.59149180616934283</v>
      </c>
      <c r="J69" s="206"/>
      <c r="K69" s="193">
        <v>34834.516129032258</v>
      </c>
      <c r="L69" s="193">
        <v>74901.629032258061</v>
      </c>
      <c r="M69" s="167">
        <v>-0.53492979286164799</v>
      </c>
      <c r="N69" s="206"/>
      <c r="O69" s="193">
        <v>29586.0162601626</v>
      </c>
      <c r="P69" s="193">
        <v>52714.642276422761</v>
      </c>
      <c r="Q69" s="167">
        <v>-0.4387514553352988</v>
      </c>
      <c r="S69" s="103"/>
      <c r="T69" s="103"/>
      <c r="U69" s="103"/>
      <c r="V69" s="217"/>
      <c r="W69" s="217"/>
      <c r="X69" s="217"/>
    </row>
    <row r="70" spans="1:24">
      <c r="A70" s="132"/>
      <c r="B70" s="135" t="s">
        <v>96</v>
      </c>
      <c r="C70" s="136"/>
      <c r="D70" s="193">
        <v>145307.54545454541</v>
      </c>
      <c r="E70" s="193">
        <v>103762.15</v>
      </c>
      <c r="F70" s="186">
        <v>0.40039065742706242</v>
      </c>
      <c r="G70" s="206"/>
      <c r="H70" s="193">
        <v>175846.76190476189</v>
      </c>
      <c r="I70" s="167">
        <v>-0.17366948426810611</v>
      </c>
      <c r="J70" s="206"/>
      <c r="K70" s="193">
        <v>107485.75806451611</v>
      </c>
      <c r="L70" s="193">
        <v>138454.5806451613</v>
      </c>
      <c r="M70" s="167">
        <v>-0.22367495850508329</v>
      </c>
      <c r="N70" s="206"/>
      <c r="O70" s="193">
        <v>99314.32520325204</v>
      </c>
      <c r="P70" s="193">
        <v>107049.6910569106</v>
      </c>
      <c r="Q70" s="167">
        <v>-7.2259581296187259E-2</v>
      </c>
      <c r="S70" s="218"/>
      <c r="T70" s="218"/>
      <c r="U70" s="218"/>
      <c r="V70" s="217"/>
      <c r="W70" s="217"/>
      <c r="X70" s="217"/>
    </row>
    <row r="71" spans="1:24">
      <c r="A71" s="20"/>
      <c r="B71" s="20"/>
      <c r="C71" s="20"/>
      <c r="D71" s="103"/>
      <c r="E71" s="103"/>
      <c r="F71" s="104"/>
      <c r="G71" s="198"/>
      <c r="H71" s="103"/>
      <c r="I71" s="104"/>
      <c r="J71" s="198"/>
      <c r="K71" s="103"/>
      <c r="L71" s="103"/>
      <c r="M71" s="104"/>
      <c r="N71" s="198"/>
      <c r="O71" s="103"/>
      <c r="P71" s="103"/>
      <c r="Q71" s="104"/>
      <c r="S71" s="103"/>
      <c r="T71" s="103"/>
      <c r="U71" s="103"/>
      <c r="V71" s="217"/>
      <c r="W71" s="217"/>
      <c r="X71" s="217"/>
    </row>
    <row r="72" spans="1:24">
      <c r="A72" s="132"/>
      <c r="B72" s="137"/>
      <c r="C72" s="133" t="s">
        <v>97</v>
      </c>
      <c r="D72" s="193">
        <v>43177.323674200001</v>
      </c>
      <c r="E72" s="193">
        <v>42160.093999999997</v>
      </c>
      <c r="F72" s="167">
        <v>2.41277847767607E-2</v>
      </c>
      <c r="G72" s="206"/>
      <c r="H72" s="193">
        <v>40169.624516026699</v>
      </c>
      <c r="I72" s="167">
        <v>7.4874963219367485E-2</v>
      </c>
      <c r="J72" s="206"/>
      <c r="K72" s="193">
        <v>42546.684212380002</v>
      </c>
      <c r="L72" s="193">
        <v>39962.649916802773</v>
      </c>
      <c r="M72" s="169">
        <v>6.4661234952058111E-2</v>
      </c>
      <c r="N72" s="206"/>
      <c r="O72" s="193">
        <v>40667.117594333329</v>
      </c>
      <c r="P72" s="193">
        <v>44198.769131947192</v>
      </c>
      <c r="Q72" s="168">
        <v>-7.9903843635798388E-2</v>
      </c>
      <c r="S72" s="103"/>
      <c r="T72" s="103"/>
      <c r="U72" s="103"/>
      <c r="V72" s="217"/>
      <c r="W72" s="217"/>
      <c r="X72" s="217"/>
    </row>
    <row r="73" spans="1:24">
      <c r="A73" s="20"/>
      <c r="B73" s="79"/>
      <c r="C73" s="20"/>
      <c r="D73" s="103"/>
      <c r="E73" s="103"/>
      <c r="F73" s="104"/>
      <c r="G73" s="198"/>
      <c r="H73" s="103"/>
      <c r="I73" s="104"/>
      <c r="J73" s="198"/>
      <c r="K73" s="103"/>
      <c r="L73" s="103"/>
      <c r="M73" s="105"/>
      <c r="N73" s="198"/>
      <c r="O73" s="103"/>
      <c r="P73" s="103"/>
      <c r="Q73" s="153"/>
      <c r="S73" s="103"/>
      <c r="T73" s="103"/>
      <c r="U73" s="103"/>
      <c r="V73" s="217"/>
      <c r="W73" s="217"/>
      <c r="X73" s="217"/>
    </row>
    <row r="74" spans="1:24">
      <c r="A74" s="122" t="s">
        <v>98</v>
      </c>
      <c r="B74" s="123"/>
      <c r="C74" s="123"/>
      <c r="D74" s="192"/>
      <c r="E74" s="192"/>
      <c r="F74" s="196"/>
      <c r="G74" s="207"/>
      <c r="H74" s="192"/>
      <c r="I74" s="196"/>
      <c r="J74" s="192"/>
      <c r="K74" s="216"/>
      <c r="L74" s="192"/>
      <c r="M74" s="196"/>
      <c r="N74" s="192"/>
      <c r="O74" s="216"/>
      <c r="P74" s="221"/>
      <c r="Q74" s="196"/>
      <c r="S74" s="191"/>
      <c r="T74" s="191"/>
      <c r="U74" s="191"/>
      <c r="V74" s="217"/>
      <c r="W74" s="217"/>
      <c r="X74" s="217"/>
    </row>
    <row r="75" spans="1:24">
      <c r="A75" s="132"/>
      <c r="B75" s="137"/>
      <c r="C75" s="134" t="s">
        <v>99</v>
      </c>
      <c r="D75" s="193">
        <v>45311.540192818313</v>
      </c>
      <c r="E75" s="193">
        <v>45121.473355460701</v>
      </c>
      <c r="F75" s="167">
        <v>4.2123366819228902E-3</v>
      </c>
      <c r="G75" s="206"/>
      <c r="H75" s="193">
        <v>40483.288266365991</v>
      </c>
      <c r="I75" s="168">
        <v>0.11926531003815929</v>
      </c>
      <c r="J75" s="206"/>
      <c r="K75" s="193">
        <v>45063.885308934863</v>
      </c>
      <c r="L75" s="193">
        <v>39916.77539868874</v>
      </c>
      <c r="M75" s="169">
        <v>0.1289460348146059</v>
      </c>
      <c r="N75" s="206"/>
      <c r="O75" s="193">
        <v>44519.219786084373</v>
      </c>
      <c r="P75" s="222">
        <v>39252.476543025223</v>
      </c>
      <c r="Q75" s="168">
        <v>0.1341760751652494</v>
      </c>
      <c r="S75" s="103"/>
      <c r="T75" s="103"/>
      <c r="U75" s="103"/>
      <c r="V75" s="217"/>
      <c r="W75" s="217"/>
      <c r="X75" s="217"/>
    </row>
    <row r="76" spans="1:24">
      <c r="A76" s="132"/>
      <c r="B76" s="137"/>
      <c r="C76" s="134" t="s">
        <v>100</v>
      </c>
      <c r="D76" s="193">
        <v>2853.1507883249119</v>
      </c>
      <c r="E76" s="193">
        <v>2809.9214003985212</v>
      </c>
      <c r="F76" s="167">
        <v>1.538455414456075E-2</v>
      </c>
      <c r="G76" s="206"/>
      <c r="H76" s="193">
        <v>2453.0948049244471</v>
      </c>
      <c r="I76" s="168">
        <v>0.16308215344852359</v>
      </c>
      <c r="J76" s="206"/>
      <c r="K76" s="193">
        <v>2792.458731556078</v>
      </c>
      <c r="L76" s="193">
        <v>2388.9114760296279</v>
      </c>
      <c r="M76" s="169">
        <v>0.16892516092607399</v>
      </c>
      <c r="N76" s="206"/>
      <c r="O76" s="193">
        <v>2725.0397852534011</v>
      </c>
      <c r="P76" s="193">
        <v>2369.2354026343869</v>
      </c>
      <c r="Q76" s="168">
        <v>0.15017688078752739</v>
      </c>
      <c r="S76" s="103"/>
      <c r="T76" s="103"/>
      <c r="U76" s="103"/>
      <c r="V76" s="217"/>
      <c r="W76" s="217"/>
      <c r="X76" s="217"/>
    </row>
    <row r="77" spans="1:24">
      <c r="A77" s="22"/>
      <c r="B77" s="23"/>
      <c r="C77" s="22"/>
      <c r="D77" s="103"/>
      <c r="E77" s="103"/>
      <c r="F77" s="104"/>
      <c r="G77" s="198"/>
      <c r="H77" s="103"/>
      <c r="I77" s="104"/>
      <c r="J77" s="198"/>
      <c r="K77" s="103"/>
      <c r="L77" s="103"/>
      <c r="M77" s="105"/>
      <c r="N77" s="198"/>
      <c r="O77" s="103"/>
      <c r="P77" s="103"/>
      <c r="Q77" s="105"/>
      <c r="S77" s="104"/>
    </row>
    <row r="78" spans="1:24" ht="15" customHeight="1">
      <c r="A78" s="24" t="s">
        <v>101</v>
      </c>
      <c r="B78" s="16"/>
      <c r="C78" s="20"/>
      <c r="D78" s="106" t="s">
        <v>102</v>
      </c>
      <c r="E78" s="107"/>
      <c r="F78" s="108"/>
      <c r="H78" s="107"/>
      <c r="I78" s="108"/>
      <c r="K78" s="109"/>
      <c r="L78" s="107"/>
      <c r="M78" s="108"/>
      <c r="O78" s="107"/>
      <c r="P78" s="107"/>
      <c r="Q78" s="108"/>
      <c r="S78" s="104"/>
    </row>
    <row r="79" spans="1:24" ht="15" customHeight="1">
      <c r="A79" s="24" t="s">
        <v>103</v>
      </c>
      <c r="B79" s="16"/>
      <c r="C79" s="16"/>
      <c r="D79" s="106" t="s">
        <v>104</v>
      </c>
      <c r="E79" s="25"/>
      <c r="F79" s="110"/>
      <c r="G79" s="111"/>
      <c r="H79" s="25"/>
      <c r="I79" s="112"/>
      <c r="J79" s="20"/>
      <c r="K79" s="25"/>
      <c r="L79" s="25"/>
      <c r="M79" s="112"/>
      <c r="N79" s="20"/>
      <c r="O79" s="25"/>
      <c r="P79" s="25"/>
      <c r="Q79" s="112"/>
      <c r="S79" s="104"/>
    </row>
    <row r="80" spans="1:24">
      <c r="S80" s="104"/>
    </row>
    <row r="81" spans="19:19">
      <c r="S81" s="104"/>
    </row>
    <row r="82" spans="19:19">
      <c r="S82" s="104"/>
    </row>
    <row r="83" spans="19:19">
      <c r="S83" s="104"/>
    </row>
    <row r="84" spans="19:19">
      <c r="S84" s="104"/>
    </row>
    <row r="85" spans="19:19">
      <c r="S85" s="104"/>
    </row>
    <row r="86" spans="19:19">
      <c r="S86" s="104"/>
    </row>
    <row r="87" spans="19:19">
      <c r="S87" s="104"/>
    </row>
    <row r="88" spans="19:19">
      <c r="S88" s="104"/>
    </row>
    <row r="89" spans="19:19">
      <c r="S89" s="104"/>
    </row>
    <row r="90" spans="19:19">
      <c r="S90" s="104"/>
    </row>
    <row r="91" spans="19:19">
      <c r="S91" s="104"/>
    </row>
    <row r="92" spans="19:19">
      <c r="S92" s="104"/>
    </row>
    <row r="93" spans="19:19">
      <c r="S93" s="104"/>
    </row>
    <row r="94" spans="19:19">
      <c r="S94" s="104"/>
    </row>
    <row r="95" spans="19:19">
      <c r="S95" s="104"/>
    </row>
    <row r="96" spans="19:19">
      <c r="S96" s="104"/>
    </row>
    <row r="97" spans="19:19">
      <c r="S97" s="104"/>
    </row>
    <row r="98" spans="19:19">
      <c r="S98" s="104"/>
    </row>
    <row r="99" spans="19:19">
      <c r="S99" s="104"/>
    </row>
    <row r="100" spans="19:19">
      <c r="S100" s="104"/>
    </row>
    <row r="101" spans="19:19">
      <c r="S101" s="104"/>
    </row>
    <row r="102" spans="19:19">
      <c r="S102" s="104"/>
    </row>
    <row r="103" spans="19:19">
      <c r="S103" s="104"/>
    </row>
    <row r="104" spans="19:19">
      <c r="S104" s="104"/>
    </row>
    <row r="105" spans="19:19">
      <c r="S105" s="104"/>
    </row>
    <row r="106" spans="19:19">
      <c r="S106" s="104"/>
    </row>
    <row r="107" spans="19:19">
      <c r="S107" s="104"/>
    </row>
    <row r="108" spans="19:19">
      <c r="S108" s="104"/>
    </row>
    <row r="109" spans="19:19">
      <c r="S109" s="104"/>
    </row>
    <row r="110" spans="19:19">
      <c r="S110" s="104"/>
    </row>
    <row r="111" spans="19:19">
      <c r="S111" s="104"/>
    </row>
    <row r="112" spans="19:19">
      <c r="S112" s="104"/>
    </row>
    <row r="113" spans="19:19">
      <c r="S113" s="104"/>
    </row>
    <row r="114" spans="19:19">
      <c r="S114" s="104"/>
    </row>
    <row r="115" spans="19:19">
      <c r="S115" s="104"/>
    </row>
    <row r="116" spans="19:19">
      <c r="S116" s="104"/>
    </row>
    <row r="117" spans="19:19">
      <c r="S117" s="104"/>
    </row>
    <row r="118" spans="19:19">
      <c r="S118" s="104"/>
    </row>
    <row r="119" spans="19:19">
      <c r="S119" s="104"/>
    </row>
    <row r="120" spans="19:19">
      <c r="S120" s="104"/>
    </row>
    <row r="121" spans="19:19">
      <c r="S121" s="104"/>
    </row>
    <row r="122" spans="19:19">
      <c r="S122" s="104"/>
    </row>
    <row r="123" spans="19:19">
      <c r="S123" s="104"/>
    </row>
    <row r="124" spans="19:19">
      <c r="S124" s="104"/>
    </row>
    <row r="125" spans="19:19">
      <c r="S125" s="104"/>
    </row>
    <row r="126" spans="19:19">
      <c r="S126" s="104"/>
    </row>
    <row r="127" spans="19:19">
      <c r="S127" s="104"/>
    </row>
    <row r="128" spans="19:19">
      <c r="S128" s="104"/>
    </row>
    <row r="129" spans="19:19">
      <c r="S129" s="104"/>
    </row>
    <row r="130" spans="19:19">
      <c r="S130" s="104"/>
    </row>
    <row r="131" spans="19:19">
      <c r="S131" s="104"/>
    </row>
    <row r="132" spans="19:19">
      <c r="S132" s="104"/>
    </row>
    <row r="133" spans="19:19">
      <c r="S133" s="104"/>
    </row>
    <row r="134" spans="19:19">
      <c r="S134" s="104"/>
    </row>
    <row r="135" spans="19:19">
      <c r="S135" s="104"/>
    </row>
    <row r="136" spans="19:19">
      <c r="S136" s="104"/>
    </row>
    <row r="137" spans="19:19">
      <c r="S137" s="104"/>
    </row>
    <row r="138" spans="19:19">
      <c r="S138" s="104"/>
    </row>
    <row r="139" spans="19:19">
      <c r="S139" s="104"/>
    </row>
    <row r="140" spans="19:19">
      <c r="S140" s="104"/>
    </row>
    <row r="141" spans="19:19">
      <c r="S141" s="104"/>
    </row>
    <row r="142" spans="19:19">
      <c r="S142" s="104"/>
    </row>
    <row r="143" spans="19:19">
      <c r="S143" s="104"/>
    </row>
    <row r="144" spans="19:19">
      <c r="S144" s="104"/>
    </row>
    <row r="1048232" spans="4:4" ht="15" customHeight="1">
      <c r="D1048232" s="24"/>
    </row>
  </sheetData>
  <mergeCells count="1">
    <mergeCell ref="A3:Q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3"/>
  <sheetViews>
    <sheetView showGridLines="0" topLeftCell="A20" zoomScale="80" zoomScaleNormal="90" workbookViewId="0">
      <selection activeCell="F2" sqref="F2"/>
    </sheetView>
  </sheetViews>
  <sheetFormatPr baseColWidth="10" defaultColWidth="11.453125" defaultRowHeight="14.5"/>
  <cols>
    <col min="1" max="1" width="23.1796875" customWidth="1"/>
    <col min="6" max="6" width="12.1796875" bestFit="1" customWidth="1"/>
    <col min="15" max="15" width="16.1796875" customWidth="1"/>
    <col min="16" max="16" width="12.1796875" bestFit="1" customWidth="1"/>
  </cols>
  <sheetData>
    <row r="1" spans="1:15" ht="19.5" customHeight="1">
      <c r="A1" s="6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ht="19.5" customHeight="1">
      <c r="A2" s="6" t="str">
        <f>+RM!A2</f>
        <v>JUNE OPERATIONAL HIGHLIGHTS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5" ht="18" customHeight="1">
      <c r="A4" s="26" t="s">
        <v>105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>
      <c r="A5" s="18"/>
      <c r="B5" s="178">
        <v>95</v>
      </c>
      <c r="C5" s="178">
        <v>95</v>
      </c>
      <c r="D5" s="178">
        <v>95</v>
      </c>
      <c r="E5" s="178">
        <v>95</v>
      </c>
      <c r="F5" s="178">
        <v>95</v>
      </c>
      <c r="G5" s="178">
        <v>95</v>
      </c>
      <c r="H5" s="178">
        <v>95</v>
      </c>
      <c r="I5" s="178">
        <v>95</v>
      </c>
      <c r="J5" s="178">
        <v>95</v>
      </c>
      <c r="K5" s="178">
        <v>95</v>
      </c>
      <c r="L5" s="178">
        <v>95</v>
      </c>
      <c r="M5" s="178">
        <v>95</v>
      </c>
    </row>
    <row r="6" spans="1:15" ht="16" customHeight="1" thickBot="1">
      <c r="A6" s="21"/>
      <c r="B6" s="27" t="s">
        <v>106</v>
      </c>
      <c r="C6" s="28"/>
      <c r="D6" s="29"/>
      <c r="E6" s="29"/>
      <c r="F6" s="29"/>
      <c r="G6" s="29"/>
      <c r="H6" s="29"/>
      <c r="I6" s="29"/>
      <c r="J6" s="29"/>
      <c r="K6" s="29"/>
      <c r="L6" s="28"/>
      <c r="M6" s="28"/>
    </row>
    <row r="7" spans="1:15" ht="15" customHeight="1" thickBot="1">
      <c r="A7" s="244" t="s">
        <v>107</v>
      </c>
      <c r="B7" s="242">
        <v>45658</v>
      </c>
      <c r="C7" s="242">
        <v>45689</v>
      </c>
      <c r="D7" s="242">
        <v>45717</v>
      </c>
      <c r="E7" s="242">
        <v>45748</v>
      </c>
      <c r="F7" s="242">
        <v>45778</v>
      </c>
      <c r="G7" s="242">
        <v>45809</v>
      </c>
      <c r="H7" s="242">
        <v>45839</v>
      </c>
      <c r="I7" s="242">
        <v>45870</v>
      </c>
      <c r="J7" s="242">
        <v>45901</v>
      </c>
      <c r="K7" s="242">
        <v>45931</v>
      </c>
      <c r="L7" s="242">
        <v>45962</v>
      </c>
      <c r="M7" s="242">
        <v>45992</v>
      </c>
    </row>
    <row r="8" spans="1:15" ht="15" customHeight="1" thickTop="1" thickBot="1">
      <c r="A8" s="245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</row>
    <row r="9" spans="1:15" ht="15" customHeight="1" thickTop="1">
      <c r="A9" s="18" t="s">
        <v>108</v>
      </c>
      <c r="B9" s="139">
        <v>7556406</v>
      </c>
      <c r="C9" s="30">
        <v>8279974</v>
      </c>
      <c r="D9" s="30">
        <v>8894650</v>
      </c>
      <c r="E9" s="30">
        <v>9553949</v>
      </c>
      <c r="F9" s="30">
        <v>8433151</v>
      </c>
      <c r="G9" s="30">
        <v>8447637</v>
      </c>
      <c r="H9" s="30">
        <v>7874405</v>
      </c>
      <c r="I9" s="30">
        <v>6690514</v>
      </c>
      <c r="J9" s="30">
        <v>7623786</v>
      </c>
      <c r="K9" s="30">
        <v>8139098</v>
      </c>
      <c r="L9" s="30">
        <v>6510735</v>
      </c>
      <c r="M9" s="30">
        <v>6603209</v>
      </c>
      <c r="O9" s="174"/>
    </row>
    <row r="10" spans="1:15">
      <c r="A10" s="18" t="s">
        <v>109</v>
      </c>
      <c r="B10" s="30">
        <v>343473</v>
      </c>
      <c r="C10" s="30">
        <v>435788.10526315792</v>
      </c>
      <c r="D10" s="30">
        <v>444732.5</v>
      </c>
      <c r="E10" s="30">
        <v>477697.45</v>
      </c>
      <c r="F10" s="30">
        <v>401578.61904761911</v>
      </c>
      <c r="G10" s="30">
        <v>402268</v>
      </c>
      <c r="H10" s="30">
        <v>342365.4347826087</v>
      </c>
      <c r="I10" s="30">
        <v>318596</v>
      </c>
      <c r="J10" s="30">
        <v>363037.42857142858</v>
      </c>
      <c r="K10" s="30">
        <v>353874</v>
      </c>
      <c r="L10" s="30">
        <v>342670</v>
      </c>
      <c r="M10" s="30">
        <v>314439</v>
      </c>
    </row>
    <row r="11" spans="1:15">
      <c r="A11" s="18" t="s">
        <v>76</v>
      </c>
      <c r="B11" s="30">
        <v>168654.94776274991</v>
      </c>
      <c r="C11" s="30">
        <v>224455.36228239231</v>
      </c>
      <c r="D11" s="30">
        <v>211006.083117845</v>
      </c>
      <c r="E11" s="30">
        <v>203881.8173406639</v>
      </c>
      <c r="F11" s="30">
        <v>204715.69829764869</v>
      </c>
      <c r="G11" s="30">
        <v>215425.93400000001</v>
      </c>
      <c r="H11" s="30">
        <v>207127.79218846199</v>
      </c>
      <c r="I11" s="30">
        <v>179724.18799999999</v>
      </c>
      <c r="J11" s="30">
        <v>241975.15406895531</v>
      </c>
      <c r="K11" s="30">
        <v>234188.136</v>
      </c>
      <c r="L11" s="30">
        <v>179092.33100000001</v>
      </c>
      <c r="M11" s="30">
        <v>209108.86300000001</v>
      </c>
    </row>
    <row r="12" spans="1:15">
      <c r="A12" s="18" t="s">
        <v>110</v>
      </c>
      <c r="B12" s="30">
        <v>7666.1339892159031</v>
      </c>
      <c r="C12" s="30">
        <v>11813.44012012591</v>
      </c>
      <c r="D12" s="30">
        <v>10550.30415589225</v>
      </c>
      <c r="E12" s="30">
        <v>10194.09086703319</v>
      </c>
      <c r="F12" s="30">
        <v>9748.3665856023181</v>
      </c>
      <c r="G12" s="30">
        <v>10258.378000000001</v>
      </c>
      <c r="H12" s="30">
        <v>9005.5561821070423</v>
      </c>
      <c r="I12" s="30">
        <v>8558.2950000000001</v>
      </c>
      <c r="J12" s="30">
        <v>11527.171622331211</v>
      </c>
      <c r="K12" s="30">
        <v>10182.093000000001</v>
      </c>
      <c r="L12" s="30">
        <v>9425.9120000000003</v>
      </c>
      <c r="M12" s="30">
        <v>9957.5650000000005</v>
      </c>
    </row>
    <row r="13" spans="1:15">
      <c r="A13" s="18" t="s">
        <v>111</v>
      </c>
      <c r="B13" s="30">
        <v>4165548.3810000001</v>
      </c>
      <c r="C13" s="30">
        <v>5587603.4589999998</v>
      </c>
      <c r="D13" s="30">
        <v>5495376.9519999996</v>
      </c>
      <c r="E13" s="30">
        <v>5611382.1220000004</v>
      </c>
      <c r="F13" s="30">
        <v>4921113.7350000003</v>
      </c>
      <c r="G13" s="30">
        <v>5283714</v>
      </c>
      <c r="H13" s="30">
        <v>4642127.4220000003</v>
      </c>
      <c r="I13" s="30">
        <v>4078696</v>
      </c>
      <c r="J13" s="30">
        <v>5177991.2060000002</v>
      </c>
      <c r="K13" s="30">
        <v>4610764</v>
      </c>
      <c r="L13" s="30">
        <v>3869131</v>
      </c>
      <c r="M13" s="30">
        <v>4888406</v>
      </c>
    </row>
    <row r="14" spans="1:15" ht="15" customHeight="1" thickBot="1">
      <c r="A14" s="31" t="s">
        <v>112</v>
      </c>
      <c r="B14" s="32">
        <v>189343.10822727269</v>
      </c>
      <c r="C14" s="32">
        <v>294084.39257894742</v>
      </c>
      <c r="D14" s="32">
        <v>274768.84759999998</v>
      </c>
      <c r="E14" s="32">
        <v>280569.10609999998</v>
      </c>
      <c r="F14" s="32">
        <v>234338.74928571429</v>
      </c>
      <c r="G14" s="32">
        <v>251605</v>
      </c>
      <c r="H14" s="32">
        <v>201831.62704347819</v>
      </c>
      <c r="I14" s="32">
        <v>194224</v>
      </c>
      <c r="J14" s="32">
        <v>246571.00980952379</v>
      </c>
      <c r="K14" s="32">
        <v>200468</v>
      </c>
      <c r="L14" s="32">
        <v>203638</v>
      </c>
      <c r="M14" s="32">
        <v>232781</v>
      </c>
    </row>
    <row r="15" spans="1:15" ht="15" customHeight="1" thickTop="1">
      <c r="A15" s="18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</row>
    <row r="16" spans="1:15">
      <c r="A16" s="18"/>
      <c r="B16" s="178">
        <f t="shared" ref="B16:K16" si="0">B20/B21</f>
        <v>21</v>
      </c>
      <c r="C16" s="178">
        <f t="shared" si="0"/>
        <v>19</v>
      </c>
      <c r="D16" s="178">
        <f t="shared" si="0"/>
        <v>21</v>
      </c>
      <c r="E16" s="178">
        <f t="shared" si="0"/>
        <v>20</v>
      </c>
      <c r="F16" s="178">
        <f t="shared" si="0"/>
        <v>20</v>
      </c>
      <c r="G16" s="178">
        <f t="shared" si="0"/>
        <v>22</v>
      </c>
      <c r="H16" s="178" t="e">
        <f t="shared" si="0"/>
        <v>#DIV/0!</v>
      </c>
      <c r="I16" s="178" t="e">
        <f t="shared" si="0"/>
        <v>#DIV/0!</v>
      </c>
      <c r="J16" s="178" t="e">
        <f t="shared" si="0"/>
        <v>#DIV/0!</v>
      </c>
      <c r="K16" s="178" t="e">
        <f t="shared" si="0"/>
        <v>#DIV/0!</v>
      </c>
      <c r="L16" s="178"/>
      <c r="M16" s="178"/>
    </row>
    <row r="17" spans="1:25" ht="16" customHeight="1" thickBot="1">
      <c r="A17" s="138"/>
      <c r="B17" s="27" t="s">
        <v>106</v>
      </c>
      <c r="C17" s="28"/>
      <c r="D17" s="33"/>
      <c r="E17" s="33"/>
      <c r="F17" s="33"/>
      <c r="G17" s="33"/>
      <c r="H17" s="33"/>
      <c r="I17" s="33"/>
      <c r="J17" s="33"/>
      <c r="K17" s="33"/>
      <c r="L17" s="28"/>
      <c r="M17" s="28"/>
    </row>
    <row r="18" spans="1:25" ht="15" customHeight="1" thickBot="1">
      <c r="A18" s="246" t="s">
        <v>107</v>
      </c>
      <c r="B18" s="242">
        <v>46023</v>
      </c>
      <c r="C18" s="242">
        <v>46054</v>
      </c>
      <c r="D18" s="242">
        <v>46082</v>
      </c>
      <c r="E18" s="242">
        <v>46113</v>
      </c>
      <c r="F18" s="242">
        <v>46143</v>
      </c>
      <c r="G18" s="242">
        <v>46174</v>
      </c>
      <c r="H18" s="242">
        <v>46204</v>
      </c>
      <c r="I18" s="242">
        <v>46235</v>
      </c>
      <c r="J18" s="242">
        <v>46266</v>
      </c>
      <c r="K18" s="242">
        <v>46296</v>
      </c>
      <c r="L18" s="242">
        <v>46327</v>
      </c>
      <c r="M18" s="242">
        <v>46357</v>
      </c>
    </row>
    <row r="19" spans="1:25" ht="15" customHeight="1" thickTop="1" thickBot="1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</row>
    <row r="20" spans="1:25" ht="15" customHeight="1" thickTop="1">
      <c r="A20" s="18" t="s">
        <v>108</v>
      </c>
      <c r="B20" s="139">
        <v>9049121</v>
      </c>
      <c r="C20" s="30">
        <v>9206578</v>
      </c>
      <c r="D20" s="30">
        <v>10984461</v>
      </c>
      <c r="E20" s="30">
        <v>9540676</v>
      </c>
      <c r="F20" s="30">
        <v>9211092</v>
      </c>
      <c r="G20" s="30">
        <v>10140411</v>
      </c>
      <c r="H20" s="30"/>
      <c r="I20" s="30"/>
      <c r="J20" s="30"/>
      <c r="K20" s="30"/>
      <c r="L20" s="30"/>
      <c r="M20" s="30"/>
      <c r="O20" s="174"/>
      <c r="P20" s="174"/>
    </row>
    <row r="21" spans="1:25">
      <c r="A21" s="18" t="s">
        <v>109</v>
      </c>
      <c r="B21" s="30">
        <v>430910.52380952379</v>
      </c>
      <c r="C21" s="30">
        <v>484556.73684210528</v>
      </c>
      <c r="D21" s="30">
        <v>523069.57142857142</v>
      </c>
      <c r="E21" s="30">
        <v>477033.8</v>
      </c>
      <c r="F21" s="30">
        <v>460554.6</v>
      </c>
      <c r="G21" s="30">
        <v>460927.77272727271</v>
      </c>
      <c r="H21" s="30"/>
      <c r="I21" s="30"/>
      <c r="J21" s="30"/>
      <c r="K21" s="30"/>
      <c r="L21" s="30"/>
      <c r="M21" s="30"/>
      <c r="O21" s="174"/>
      <c r="P21" s="174"/>
    </row>
    <row r="22" spans="1:25">
      <c r="A22" s="18" t="s">
        <v>76</v>
      </c>
      <c r="B22" s="30">
        <v>232185.08620654989</v>
      </c>
      <c r="C22" s="30">
        <v>223626.854171107</v>
      </c>
      <c r="D22" s="30">
        <v>265808.04569407762</v>
      </c>
      <c r="E22" s="30">
        <v>227569.74030161099</v>
      </c>
      <c r="F22" s="30">
        <v>245763.43333467541</v>
      </c>
      <c r="G22" s="30">
        <v>259648.90267005941</v>
      </c>
      <c r="H22" s="30"/>
      <c r="I22" s="30"/>
      <c r="J22" s="30"/>
      <c r="K22" s="30"/>
      <c r="L22" s="30"/>
      <c r="M22" s="30"/>
      <c r="N22" s="174"/>
      <c r="O22" s="174"/>
      <c r="P22" s="174"/>
    </row>
    <row r="23" spans="1:25">
      <c r="A23" s="18" t="s">
        <v>110</v>
      </c>
      <c r="B23" s="30">
        <v>11056.43267650238</v>
      </c>
      <c r="C23" s="30">
        <v>11805.543903742469</v>
      </c>
      <c r="D23" s="30">
        <v>12657.52598543227</v>
      </c>
      <c r="E23" s="30">
        <v>11378.487015080549</v>
      </c>
      <c r="F23" s="30">
        <v>12288.17166673377</v>
      </c>
      <c r="G23" s="30">
        <v>11802.22284863906</v>
      </c>
      <c r="H23" s="30"/>
      <c r="I23" s="30"/>
      <c r="J23" s="30"/>
      <c r="K23" s="30"/>
      <c r="L23" s="30"/>
      <c r="M23" s="30"/>
      <c r="O23" s="174"/>
      <c r="P23" s="174"/>
    </row>
    <row r="24" spans="1:25">
      <c r="A24" s="18" t="s">
        <v>111</v>
      </c>
      <c r="B24" s="30">
        <v>4121476.74</v>
      </c>
      <c r="C24" s="30">
        <v>4194008.0830000001</v>
      </c>
      <c r="D24" s="30">
        <v>5402947.5700000003</v>
      </c>
      <c r="E24" s="30">
        <v>4110914.4750000001</v>
      </c>
      <c r="F24" s="30">
        <v>4744423.1140000001</v>
      </c>
      <c r="G24" s="30">
        <v>5373769.4460000005</v>
      </c>
      <c r="H24" s="30"/>
      <c r="I24" s="30"/>
      <c r="J24" s="30"/>
      <c r="K24" s="30"/>
      <c r="L24" s="30"/>
      <c r="M24" s="30"/>
      <c r="O24" s="174"/>
      <c r="P24" s="174"/>
    </row>
    <row r="25" spans="1:25" ht="15" customHeight="1" thickBot="1">
      <c r="A25" s="31" t="s">
        <v>112</v>
      </c>
      <c r="B25" s="32">
        <v>196260.7971428571</v>
      </c>
      <c r="C25" s="32">
        <v>220737.26752631579</v>
      </c>
      <c r="D25" s="32">
        <v>257283.21761904759</v>
      </c>
      <c r="E25" s="32">
        <v>205545.72375</v>
      </c>
      <c r="F25" s="32">
        <v>237221.1557</v>
      </c>
      <c r="G25" s="32">
        <v>244262.24754545451</v>
      </c>
      <c r="H25" s="32"/>
      <c r="I25" s="32"/>
      <c r="J25" s="32"/>
      <c r="K25" s="32"/>
      <c r="L25" s="32"/>
      <c r="M25" s="32"/>
      <c r="O25" s="174"/>
    </row>
    <row r="26" spans="1:25" ht="15.65" customHeight="1" thickTop="1">
      <c r="A26" s="106"/>
      <c r="B26" s="30"/>
      <c r="C26" s="30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  <row r="27" spans="1:25">
      <c r="A27" s="18"/>
      <c r="B27" s="178">
        <f t="shared" ref="B27:K27" si="1">B31/B32</f>
        <v>22</v>
      </c>
      <c r="C27" s="178">
        <f t="shared" si="1"/>
        <v>19</v>
      </c>
      <c r="D27" s="178">
        <f t="shared" si="1"/>
        <v>20</v>
      </c>
      <c r="E27" s="178">
        <f t="shared" si="1"/>
        <v>20</v>
      </c>
      <c r="F27" s="178">
        <f t="shared" si="1"/>
        <v>20.999999999999996</v>
      </c>
      <c r="G27" s="178">
        <f t="shared" si="1"/>
        <v>21.000000000000007</v>
      </c>
      <c r="H27" s="178">
        <f t="shared" si="1"/>
        <v>23</v>
      </c>
      <c r="I27" s="178">
        <f t="shared" si="1"/>
        <v>21.000085918034195</v>
      </c>
      <c r="J27" s="178">
        <f t="shared" si="1"/>
        <v>21.000000000000011</v>
      </c>
      <c r="K27" s="178">
        <f t="shared" si="1"/>
        <v>22.999741852210391</v>
      </c>
      <c r="L27" s="178">
        <v>95</v>
      </c>
      <c r="M27" s="178">
        <v>95</v>
      </c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</row>
    <row r="28" spans="1:25" ht="16" customHeight="1" thickBot="1">
      <c r="A28" s="138"/>
      <c r="B28" s="27" t="s">
        <v>113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25" ht="15" customHeight="1" thickBot="1">
      <c r="A29" s="244" t="s">
        <v>114</v>
      </c>
      <c r="B29" s="242">
        <v>45658</v>
      </c>
      <c r="C29" s="242">
        <v>45689</v>
      </c>
      <c r="D29" s="242">
        <v>45717</v>
      </c>
      <c r="E29" s="242">
        <v>45748</v>
      </c>
      <c r="F29" s="242">
        <v>45778</v>
      </c>
      <c r="G29" s="242">
        <v>45809</v>
      </c>
      <c r="H29" s="242">
        <v>45839</v>
      </c>
      <c r="I29" s="242">
        <v>45870</v>
      </c>
      <c r="J29" s="242">
        <v>45901</v>
      </c>
      <c r="K29" s="242">
        <v>45931</v>
      </c>
      <c r="L29" s="242">
        <v>45962</v>
      </c>
      <c r="M29" s="242">
        <v>45992</v>
      </c>
    </row>
    <row r="30" spans="1:25" ht="15" customHeight="1" thickTop="1" thickBot="1">
      <c r="A30" s="245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</row>
    <row r="31" spans="1:25" ht="15" customHeight="1" thickTop="1">
      <c r="A31" s="18" t="s">
        <v>108</v>
      </c>
      <c r="B31" s="140">
        <v>247095</v>
      </c>
      <c r="C31" s="30">
        <v>246837</v>
      </c>
      <c r="D31" s="30">
        <v>228622</v>
      </c>
      <c r="E31" s="30">
        <v>268997</v>
      </c>
      <c r="F31" s="30">
        <v>232660</v>
      </c>
      <c r="G31" s="30">
        <v>226996</v>
      </c>
      <c r="H31" s="30">
        <v>250261</v>
      </c>
      <c r="I31" s="30">
        <v>244420</v>
      </c>
      <c r="J31" s="30">
        <v>258190</v>
      </c>
      <c r="K31" s="30">
        <v>356381</v>
      </c>
      <c r="L31" s="30">
        <v>261622</v>
      </c>
      <c r="M31" s="30">
        <v>203507</v>
      </c>
      <c r="O31" s="175"/>
      <c r="P31" s="175"/>
      <c r="Q31" s="175"/>
      <c r="R31" s="175"/>
    </row>
    <row r="32" spans="1:25">
      <c r="A32" s="18" t="s">
        <v>109</v>
      </c>
      <c r="B32" s="30">
        <v>11231.59090909091</v>
      </c>
      <c r="C32" s="30">
        <v>12991.42105263158</v>
      </c>
      <c r="D32" s="30">
        <v>11431.1</v>
      </c>
      <c r="E32" s="30">
        <v>13449.85</v>
      </c>
      <c r="F32" s="30">
        <v>11079.04761904762</v>
      </c>
      <c r="G32" s="30">
        <v>10809.33333333333</v>
      </c>
      <c r="H32" s="30">
        <v>10880.91304347826</v>
      </c>
      <c r="I32" s="30">
        <v>11639</v>
      </c>
      <c r="J32" s="30">
        <v>12294.761904761899</v>
      </c>
      <c r="K32" s="30">
        <v>15495</v>
      </c>
      <c r="L32" s="30">
        <v>13770</v>
      </c>
      <c r="M32" s="30">
        <v>9691</v>
      </c>
      <c r="O32" s="34"/>
    </row>
    <row r="33" spans="1:16">
      <c r="A33" s="18" t="s">
        <v>76</v>
      </c>
      <c r="B33" s="30">
        <v>139635.58077527999</v>
      </c>
      <c r="C33" s="30">
        <v>157327.53489109999</v>
      </c>
      <c r="D33" s="30">
        <v>155646.014779002</v>
      </c>
      <c r="E33" s="30">
        <v>188068.79820687001</v>
      </c>
      <c r="F33" s="30">
        <v>159415.92732233999</v>
      </c>
      <c r="G33" s="30">
        <v>138526.77899831999</v>
      </c>
      <c r="H33" s="30">
        <v>175518.97789176999</v>
      </c>
      <c r="I33" s="30">
        <v>140192.50200000001</v>
      </c>
      <c r="J33" s="30">
        <v>161280.63529979999</v>
      </c>
      <c r="K33" s="30">
        <v>137794.035</v>
      </c>
      <c r="L33" s="30">
        <v>123443.61</v>
      </c>
      <c r="M33" s="30">
        <v>171212.07</v>
      </c>
      <c r="N33" s="174"/>
      <c r="O33" s="174"/>
    </row>
    <row r="34" spans="1:16">
      <c r="A34" s="18" t="s">
        <v>110</v>
      </c>
      <c r="B34" s="30">
        <v>6347.0718534218177</v>
      </c>
      <c r="C34" s="30">
        <v>8280.3965732157903</v>
      </c>
      <c r="D34" s="30">
        <v>7782.300738950099</v>
      </c>
      <c r="E34" s="30">
        <v>9403.4399103435026</v>
      </c>
      <c r="F34" s="30">
        <v>7591.234634397144</v>
      </c>
      <c r="G34" s="30">
        <v>6596.5132856342861</v>
      </c>
      <c r="H34" s="30">
        <v>7631.2599083378236</v>
      </c>
      <c r="I34" s="30">
        <v>6675.8329999999996</v>
      </c>
      <c r="J34" s="30">
        <v>7680.030252371429</v>
      </c>
      <c r="K34" s="30">
        <v>5991.0450000000001</v>
      </c>
      <c r="L34" s="30">
        <v>6497.0320000000002</v>
      </c>
      <c r="M34" s="30">
        <v>8152.9560000000001</v>
      </c>
      <c r="O34" s="34"/>
    </row>
    <row r="35" spans="1:16">
      <c r="A35" s="18" t="s">
        <v>111</v>
      </c>
      <c r="B35" s="30">
        <v>110509.105</v>
      </c>
      <c r="C35" s="30">
        <v>125938.591</v>
      </c>
      <c r="D35" s="30">
        <v>123701.693</v>
      </c>
      <c r="E35" s="30">
        <v>187117.74600000001</v>
      </c>
      <c r="F35" s="30">
        <v>151594.68</v>
      </c>
      <c r="G35" s="30">
        <v>136498.86199999999</v>
      </c>
      <c r="H35" s="30">
        <v>212092.72</v>
      </c>
      <c r="I35" s="30">
        <v>198385</v>
      </c>
      <c r="J35" s="30">
        <v>162060.65</v>
      </c>
      <c r="K35" s="30">
        <v>149805</v>
      </c>
      <c r="L35" s="30">
        <v>113429</v>
      </c>
      <c r="M35" s="30">
        <v>252177</v>
      </c>
      <c r="O35" s="34"/>
    </row>
    <row r="36" spans="1:16" ht="15" customHeight="1" thickBot="1">
      <c r="A36" s="31" t="s">
        <v>112</v>
      </c>
      <c r="B36" s="32">
        <v>5023.1411363636371</v>
      </c>
      <c r="C36" s="32">
        <v>6628.3468947368419</v>
      </c>
      <c r="D36" s="32">
        <v>6185.0846500000007</v>
      </c>
      <c r="E36" s="32">
        <v>9355.8873000000003</v>
      </c>
      <c r="F36" s="32">
        <v>7218.7942857142853</v>
      </c>
      <c r="G36" s="32">
        <v>6499.9458095238097</v>
      </c>
      <c r="H36" s="32">
        <v>9221.4226086956514</v>
      </c>
      <c r="I36" s="32">
        <v>9447</v>
      </c>
      <c r="J36" s="32">
        <v>7717.1738095238097</v>
      </c>
      <c r="K36" s="32">
        <v>6513</v>
      </c>
      <c r="L36" s="32">
        <v>5970</v>
      </c>
      <c r="M36" s="32">
        <v>12008</v>
      </c>
      <c r="O36" s="34"/>
    </row>
    <row r="37" spans="1:16" ht="15" customHeight="1" thickTop="1">
      <c r="A37" s="35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</row>
    <row r="38" spans="1:16">
      <c r="A38" s="35"/>
      <c r="B38" s="178">
        <f t="shared" ref="B38:K38" si="2">B42/B43</f>
        <v>21.000000000000007</v>
      </c>
      <c r="C38" s="178">
        <f t="shared" si="2"/>
        <v>19.000000000000004</v>
      </c>
      <c r="D38" s="178">
        <f t="shared" si="2"/>
        <v>21</v>
      </c>
      <c r="E38" s="178">
        <f t="shared" si="2"/>
        <v>20</v>
      </c>
      <c r="F38" s="178">
        <f t="shared" si="2"/>
        <v>20</v>
      </c>
      <c r="G38" s="178">
        <f t="shared" si="2"/>
        <v>22.000000000000007</v>
      </c>
      <c r="H38" s="178" t="e">
        <f t="shared" si="2"/>
        <v>#DIV/0!</v>
      </c>
      <c r="I38" s="178" t="e">
        <f t="shared" si="2"/>
        <v>#DIV/0!</v>
      </c>
      <c r="J38" s="178" t="e">
        <f t="shared" si="2"/>
        <v>#DIV/0!</v>
      </c>
      <c r="K38" s="178" t="e">
        <f t="shared" si="2"/>
        <v>#DIV/0!</v>
      </c>
      <c r="L38" s="178"/>
      <c r="M38" s="178"/>
    </row>
    <row r="39" spans="1:16" ht="16" customHeight="1" thickBot="1">
      <c r="A39" s="138"/>
      <c r="B39" s="27" t="s">
        <v>113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6" ht="15" customHeight="1" thickBot="1">
      <c r="A40" s="246" t="s">
        <v>114</v>
      </c>
      <c r="B40" s="242">
        <v>46023</v>
      </c>
      <c r="C40" s="242">
        <v>46054</v>
      </c>
      <c r="D40" s="242">
        <v>46082</v>
      </c>
      <c r="E40" s="242">
        <v>46113</v>
      </c>
      <c r="F40" s="242">
        <v>46143</v>
      </c>
      <c r="G40" s="242">
        <v>46174</v>
      </c>
      <c r="H40" s="242">
        <v>46204</v>
      </c>
      <c r="I40" s="242">
        <v>46235</v>
      </c>
      <c r="J40" s="242">
        <v>46266</v>
      </c>
      <c r="K40" s="242">
        <v>46296</v>
      </c>
      <c r="L40" s="242">
        <v>46327</v>
      </c>
      <c r="M40" s="242">
        <v>46357</v>
      </c>
    </row>
    <row r="41" spans="1:16" ht="15" customHeight="1" thickTop="1" thickBot="1">
      <c r="A41" s="243"/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</row>
    <row r="42" spans="1:16" ht="15" customHeight="1" thickTop="1">
      <c r="A42" s="18" t="s">
        <v>108</v>
      </c>
      <c r="B42" s="140">
        <v>289281</v>
      </c>
      <c r="C42" s="30">
        <v>253531</v>
      </c>
      <c r="D42" s="30">
        <v>250456</v>
      </c>
      <c r="E42" s="30">
        <v>278874</v>
      </c>
      <c r="F42" s="30">
        <v>345958</v>
      </c>
      <c r="G42" s="30">
        <v>398463</v>
      </c>
      <c r="H42" s="30"/>
      <c r="I42" s="30"/>
      <c r="J42" s="30"/>
      <c r="K42" s="30"/>
      <c r="L42" s="30"/>
      <c r="M42" s="30"/>
      <c r="O42" s="174"/>
      <c r="P42" s="174"/>
    </row>
    <row r="43" spans="1:16">
      <c r="A43" s="18" t="s">
        <v>109</v>
      </c>
      <c r="B43" s="30">
        <v>13775.28571428571</v>
      </c>
      <c r="C43" s="30">
        <v>13343.73684210526</v>
      </c>
      <c r="D43" s="30">
        <v>11926.476190476191</v>
      </c>
      <c r="E43" s="30">
        <v>13943.7</v>
      </c>
      <c r="F43" s="30">
        <v>17297.900000000001</v>
      </c>
      <c r="G43" s="30">
        <v>18111.95454545454</v>
      </c>
      <c r="H43" s="30"/>
      <c r="I43" s="30"/>
      <c r="J43" s="30"/>
      <c r="K43" s="30"/>
      <c r="L43" s="30"/>
      <c r="M43" s="30"/>
      <c r="O43" s="174"/>
      <c r="P43" s="174"/>
    </row>
    <row r="44" spans="1:16">
      <c r="A44" s="18" t="s">
        <v>76</v>
      </c>
      <c r="B44" s="30">
        <v>177468.56600260001</v>
      </c>
      <c r="C44" s="30">
        <v>161002.21972518001</v>
      </c>
      <c r="D44" s="30">
        <v>217684.45946472001</v>
      </c>
      <c r="E44" s="30">
        <v>170436.10850328999</v>
      </c>
      <c r="F44" s="30">
        <v>212980.56507852001</v>
      </c>
      <c r="G44" s="30">
        <v>215738.45318683999</v>
      </c>
      <c r="H44" s="30"/>
      <c r="I44" s="30"/>
      <c r="J44" s="30"/>
      <c r="K44" s="30"/>
      <c r="L44" s="30"/>
      <c r="M44" s="30"/>
      <c r="N44" s="174"/>
      <c r="O44" s="174"/>
      <c r="P44" s="174"/>
    </row>
    <row r="45" spans="1:16">
      <c r="A45" s="18" t="s">
        <v>110</v>
      </c>
      <c r="B45" s="30">
        <v>8450.8840953619056</v>
      </c>
      <c r="C45" s="30">
        <v>8535.9184065884219</v>
      </c>
      <c r="D45" s="30">
        <v>10365.92664117714</v>
      </c>
      <c r="E45" s="30">
        <v>8521.8054251645026</v>
      </c>
      <c r="F45" s="30">
        <v>10649.028253926001</v>
      </c>
      <c r="G45" s="30">
        <v>9806.293326674544</v>
      </c>
      <c r="H45" s="30"/>
      <c r="I45" s="30"/>
      <c r="J45" s="30"/>
      <c r="K45" s="30"/>
      <c r="L45" s="30"/>
      <c r="M45" s="30"/>
      <c r="O45" s="174"/>
      <c r="P45" s="174"/>
    </row>
    <row r="46" spans="1:16">
      <c r="A46" s="18" t="s">
        <v>111</v>
      </c>
      <c r="B46" s="30">
        <v>191528.80499999999</v>
      </c>
      <c r="C46" s="30">
        <v>202256.701</v>
      </c>
      <c r="D46" s="30">
        <v>210160.68599999999</v>
      </c>
      <c r="E46" s="30">
        <v>251509.29500000001</v>
      </c>
      <c r="F46" s="30">
        <v>218433.50099999999</v>
      </c>
      <c r="G46" s="30">
        <v>218819.18100000001</v>
      </c>
      <c r="H46" s="30"/>
      <c r="I46" s="30"/>
      <c r="J46" s="30"/>
      <c r="K46" s="30"/>
      <c r="L46" s="30"/>
      <c r="M46" s="30"/>
      <c r="O46" s="174"/>
      <c r="P46" s="174"/>
    </row>
    <row r="47" spans="1:16" ht="15" customHeight="1" thickBot="1">
      <c r="A47" s="31" t="s">
        <v>112</v>
      </c>
      <c r="B47" s="32">
        <v>9120.4192857142862</v>
      </c>
      <c r="C47" s="32">
        <v>10645.089526315791</v>
      </c>
      <c r="D47" s="32">
        <v>10007.65171428571</v>
      </c>
      <c r="E47" s="32">
        <v>12575.464749999999</v>
      </c>
      <c r="F47" s="32">
        <v>10921.67505</v>
      </c>
      <c r="G47" s="32">
        <v>9946.3264090909088</v>
      </c>
      <c r="H47" s="32"/>
      <c r="I47" s="32"/>
      <c r="J47" s="32"/>
      <c r="K47" s="32"/>
      <c r="L47" s="32"/>
      <c r="M47" s="32"/>
    </row>
    <row r="48" spans="1:16" ht="15.65" customHeight="1" thickTop="1">
      <c r="A48" s="10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1:1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ht="16" customHeight="1" thickBot="1">
      <c r="A50" s="138"/>
      <c r="B50" s="27" t="s">
        <v>115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ht="16" customHeight="1" thickBot="1">
      <c r="A51" s="21"/>
      <c r="B51" s="141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</row>
    <row r="52" spans="1:13" ht="15" customHeight="1" thickBot="1">
      <c r="A52" s="246" t="s">
        <v>116</v>
      </c>
      <c r="B52" s="242">
        <v>46023</v>
      </c>
      <c r="C52" s="242">
        <v>46054</v>
      </c>
      <c r="D52" s="242">
        <v>46082</v>
      </c>
      <c r="E52" s="242">
        <v>46113</v>
      </c>
      <c r="F52" s="242">
        <v>46143</v>
      </c>
      <c r="G52" s="242">
        <v>46174</v>
      </c>
      <c r="H52" s="242">
        <v>46204</v>
      </c>
      <c r="I52" s="242">
        <v>46235</v>
      </c>
      <c r="J52" s="242">
        <v>46266</v>
      </c>
      <c r="K52" s="242">
        <v>46296</v>
      </c>
      <c r="L52" s="242">
        <v>46327</v>
      </c>
      <c r="M52" s="242">
        <v>46357</v>
      </c>
    </row>
    <row r="53" spans="1:13" ht="15" customHeight="1" thickTop="1" thickBot="1">
      <c r="A53" s="243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</row>
    <row r="54" spans="1:13" ht="15" customHeight="1" thickTop="1">
      <c r="A54" s="18" t="s">
        <v>76</v>
      </c>
      <c r="B54" s="30">
        <v>1.5</v>
      </c>
      <c r="C54" s="30">
        <v>3</v>
      </c>
      <c r="D54" s="30">
        <v>7.8</v>
      </c>
      <c r="E54" s="30">
        <v>2.6</v>
      </c>
      <c r="F54" s="30">
        <v>15.3</v>
      </c>
      <c r="G54" s="30">
        <v>40</v>
      </c>
      <c r="H54" s="30"/>
      <c r="I54" s="30"/>
      <c r="J54" s="30"/>
      <c r="K54" s="30"/>
      <c r="L54" s="30"/>
      <c r="M54" s="30"/>
    </row>
    <row r="55" spans="1:13">
      <c r="A55" s="18" t="s">
        <v>110</v>
      </c>
      <c r="B55" s="30">
        <v>7.1428571428571438E-2</v>
      </c>
      <c r="C55" s="30">
        <v>0.15789473684210531</v>
      </c>
      <c r="D55" s="30">
        <v>0.37142857142857139</v>
      </c>
      <c r="E55" s="30">
        <v>0.13</v>
      </c>
      <c r="F55" s="30">
        <v>0.76500000000000001</v>
      </c>
      <c r="G55" s="30">
        <v>1.8181818181818179</v>
      </c>
      <c r="H55" s="30"/>
      <c r="I55" s="30"/>
      <c r="J55" s="30"/>
      <c r="K55" s="30"/>
      <c r="L55" s="30"/>
      <c r="M55" s="30"/>
    </row>
    <row r="56" spans="1:13">
      <c r="A56" s="18" t="s">
        <v>111</v>
      </c>
      <c r="B56" s="30">
        <v>15</v>
      </c>
      <c r="C56" s="30">
        <v>30</v>
      </c>
      <c r="D56" s="30">
        <v>78</v>
      </c>
      <c r="E56" s="30">
        <v>26</v>
      </c>
      <c r="F56" s="30">
        <v>153</v>
      </c>
      <c r="G56" s="30">
        <v>400</v>
      </c>
      <c r="H56" s="30"/>
      <c r="I56" s="30"/>
      <c r="J56" s="30"/>
      <c r="K56" s="30"/>
      <c r="L56" s="30"/>
      <c r="M56" s="30"/>
    </row>
    <row r="57" spans="1:13" ht="15" customHeight="1" thickBot="1">
      <c r="A57" s="31" t="s">
        <v>112</v>
      </c>
      <c r="B57" s="32">
        <v>0.7142857142857143</v>
      </c>
      <c r="C57" s="32">
        <v>1.5789473684210531</v>
      </c>
      <c r="D57" s="32">
        <v>3.714285714285714</v>
      </c>
      <c r="E57" s="32">
        <v>1.3</v>
      </c>
      <c r="F57" s="32">
        <v>7.65</v>
      </c>
      <c r="G57" s="32">
        <v>18.18181818181818</v>
      </c>
      <c r="H57" s="32"/>
      <c r="I57" s="32"/>
      <c r="J57" s="32"/>
      <c r="K57" s="32"/>
      <c r="L57" s="32"/>
      <c r="M57" s="32"/>
    </row>
    <row r="58" spans="1:13" ht="15.65" customHeight="1" thickTop="1">
      <c r="A58" s="106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30"/>
      <c r="M58" s="30"/>
    </row>
    <row r="59" spans="1:13" ht="16" customHeight="1" thickBot="1">
      <c r="B59" s="27" t="s">
        <v>117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</row>
    <row r="60" spans="1:13">
      <c r="A60" s="246" t="s">
        <v>118</v>
      </c>
      <c r="B60" s="242" t="s">
        <v>119</v>
      </c>
      <c r="C60" s="242" t="s">
        <v>120</v>
      </c>
      <c r="D60" s="242" t="s">
        <v>121</v>
      </c>
      <c r="E60" s="242" t="s">
        <v>122</v>
      </c>
      <c r="F60" s="242" t="s">
        <v>123</v>
      </c>
      <c r="G60" s="242" t="s">
        <v>124</v>
      </c>
      <c r="H60" s="242" t="s">
        <v>125</v>
      </c>
      <c r="I60" s="242" t="s">
        <v>126</v>
      </c>
      <c r="J60" s="242" t="s">
        <v>127</v>
      </c>
      <c r="K60" s="242" t="s">
        <v>128</v>
      </c>
      <c r="L60" s="242" t="s">
        <v>129</v>
      </c>
      <c r="M60" s="242" t="s">
        <v>130</v>
      </c>
    </row>
    <row r="61" spans="1:13" ht="15" customHeight="1" thickBot="1">
      <c r="A61" s="243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</row>
    <row r="62" spans="1:13" ht="15" customHeight="1" thickTop="1">
      <c r="A62" s="184">
        <v>2025</v>
      </c>
      <c r="B62" s="30">
        <f t="shared" ref="B62:L62" si="3">B9/B10</f>
        <v>22</v>
      </c>
      <c r="C62" s="30">
        <f t="shared" si="3"/>
        <v>19</v>
      </c>
      <c r="D62" s="30">
        <f t="shared" si="3"/>
        <v>20</v>
      </c>
      <c r="E62" s="30">
        <f t="shared" si="3"/>
        <v>20</v>
      </c>
      <c r="F62" s="30">
        <f t="shared" si="3"/>
        <v>20.999999999999996</v>
      </c>
      <c r="G62" s="30">
        <f t="shared" si="3"/>
        <v>21.000022373144272</v>
      </c>
      <c r="H62" s="30">
        <f t="shared" si="3"/>
        <v>23</v>
      </c>
      <c r="I62" s="30">
        <f t="shared" si="3"/>
        <v>20.99999372245728</v>
      </c>
      <c r="J62" s="30">
        <f t="shared" si="3"/>
        <v>21</v>
      </c>
      <c r="K62" s="30">
        <f t="shared" si="3"/>
        <v>22.999988696541706</v>
      </c>
      <c r="L62" s="30">
        <f t="shared" si="3"/>
        <v>19.000014591297749</v>
      </c>
      <c r="M62" s="30">
        <v>20</v>
      </c>
    </row>
    <row r="63" spans="1:13">
      <c r="A63" s="184">
        <v>2026</v>
      </c>
      <c r="B63" s="30">
        <f t="shared" ref="B63:M63" si="4">IFERROR(B20/B21,"")</f>
        <v>21</v>
      </c>
      <c r="C63" s="30">
        <f t="shared" si="4"/>
        <v>19</v>
      </c>
      <c r="D63" s="30">
        <f t="shared" si="4"/>
        <v>21</v>
      </c>
      <c r="E63" s="30">
        <f t="shared" si="4"/>
        <v>20</v>
      </c>
      <c r="F63" s="30">
        <f t="shared" si="4"/>
        <v>20</v>
      </c>
      <c r="G63" s="30">
        <f t="shared" si="4"/>
        <v>22</v>
      </c>
      <c r="H63" s="30" t="str">
        <f t="shared" si="4"/>
        <v/>
      </c>
      <c r="I63" s="30" t="str">
        <f t="shared" si="4"/>
        <v/>
      </c>
      <c r="J63" s="30" t="str">
        <f t="shared" si="4"/>
        <v/>
      </c>
      <c r="K63" s="30" t="str">
        <f t="shared" si="4"/>
        <v/>
      </c>
      <c r="L63" s="30" t="str">
        <f t="shared" si="4"/>
        <v/>
      </c>
      <c r="M63" s="30" t="str">
        <f t="shared" si="4"/>
        <v/>
      </c>
    </row>
    <row r="64" spans="1:1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>
      <c r="A65" s="18" t="s">
        <v>21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13">
      <c r="A66" s="18" t="s">
        <v>131</v>
      </c>
    </row>
    <row r="67" spans="1:13">
      <c r="A67" s="142" t="s">
        <v>132</v>
      </c>
    </row>
    <row r="72" spans="1:13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3">
      <c r="A73" s="38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</sheetData>
  <mergeCells count="78">
    <mergeCell ref="K7:K8"/>
    <mergeCell ref="D60:D61"/>
    <mergeCell ref="F60:F61"/>
    <mergeCell ref="G40:G41"/>
    <mergeCell ref="I40:I41"/>
    <mergeCell ref="K18:K19"/>
    <mergeCell ref="A60:A61"/>
    <mergeCell ref="K60:K61"/>
    <mergeCell ref="M60:M61"/>
    <mergeCell ref="I52:I53"/>
    <mergeCell ref="A18:A19"/>
    <mergeCell ref="G29:G30"/>
    <mergeCell ref="C52:C53"/>
    <mergeCell ref="A29:A30"/>
    <mergeCell ref="L7:L8"/>
    <mergeCell ref="C18:C19"/>
    <mergeCell ref="E52:E53"/>
    <mergeCell ref="G52:G53"/>
    <mergeCell ref="H29:H30"/>
    <mergeCell ref="E29:E30"/>
    <mergeCell ref="H40:H41"/>
    <mergeCell ref="J40:J41"/>
    <mergeCell ref="J18:J19"/>
    <mergeCell ref="F52:F53"/>
    <mergeCell ref="C7:C8"/>
    <mergeCell ref="E7:E8"/>
    <mergeCell ref="D29:D30"/>
    <mergeCell ref="H18:H19"/>
    <mergeCell ref="F29:F30"/>
    <mergeCell ref="J52:J53"/>
    <mergeCell ref="L18:L19"/>
    <mergeCell ref="B60:B61"/>
    <mergeCell ref="K40:K41"/>
    <mergeCell ref="L29:L30"/>
    <mergeCell ref="M40:M41"/>
    <mergeCell ref="C40:C41"/>
    <mergeCell ref="E40:E41"/>
    <mergeCell ref="C60:C61"/>
    <mergeCell ref="M52:M53"/>
    <mergeCell ref="B18:B19"/>
    <mergeCell ref="E60:E61"/>
    <mergeCell ref="H60:H61"/>
    <mergeCell ref="L60:L61"/>
    <mergeCell ref="L52:L53"/>
    <mergeCell ref="M29:M30"/>
    <mergeCell ref="E18:E19"/>
    <mergeCell ref="M7:M8"/>
    <mergeCell ref="B29:B30"/>
    <mergeCell ref="F18:F19"/>
    <mergeCell ref="H52:H53"/>
    <mergeCell ref="I18:I19"/>
    <mergeCell ref="D7:D8"/>
    <mergeCell ref="G18:G19"/>
    <mergeCell ref="K52:K53"/>
    <mergeCell ref="D18:D19"/>
    <mergeCell ref="I29:I30"/>
    <mergeCell ref="M18:M19"/>
    <mergeCell ref="B40:B41"/>
    <mergeCell ref="L40:L41"/>
    <mergeCell ref="F7:F8"/>
    <mergeCell ref="K29:K30"/>
    <mergeCell ref="D40:D41"/>
    <mergeCell ref="J60:J61"/>
    <mergeCell ref="B52:B53"/>
    <mergeCell ref="C29:C30"/>
    <mergeCell ref="D52:D53"/>
    <mergeCell ref="A7:A8"/>
    <mergeCell ref="G60:G61"/>
    <mergeCell ref="I60:I61"/>
    <mergeCell ref="F40:F41"/>
    <mergeCell ref="G7:G8"/>
    <mergeCell ref="I7:I8"/>
    <mergeCell ref="A52:A53"/>
    <mergeCell ref="B7:B8"/>
    <mergeCell ref="J29:J30"/>
    <mergeCell ref="A40:A41"/>
    <mergeCell ref="H7:H8"/>
    <mergeCell ref="J7:J8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3"/>
  <sheetViews>
    <sheetView showGridLines="0" topLeftCell="A57" zoomScale="90" zoomScaleNormal="90" workbookViewId="0">
      <selection activeCell="F84" sqref="F84"/>
    </sheetView>
  </sheetViews>
  <sheetFormatPr baseColWidth="10" defaultColWidth="11.453125" defaultRowHeight="14.5"/>
  <cols>
    <col min="1" max="1" width="18.1796875" customWidth="1"/>
    <col min="2" max="2" width="14" customWidth="1"/>
    <col min="3" max="3" width="16" bestFit="1" customWidth="1"/>
    <col min="6" max="6" width="11.54296875" bestFit="1" customWidth="1"/>
    <col min="8" max="8" width="13.1796875" customWidth="1"/>
    <col min="9" max="9" width="11.81640625" bestFit="1" customWidth="1"/>
    <col min="10" max="10" width="12.26953125" bestFit="1" customWidth="1"/>
    <col min="12" max="12" width="11.54296875" customWidth="1"/>
  </cols>
  <sheetData>
    <row r="1" spans="1:13" ht="19.5" customHeight="1">
      <c r="A1" s="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9.5" customHeight="1">
      <c r="A2" s="6" t="str">
        <f>+'Cash Equities Summary'!A2</f>
        <v>JUNE OPERATIONAL HIGHLIGHTS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7.5" customHeight="1">
      <c r="A4" s="4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6" customHeight="1" thickBot="1">
      <c r="A6" s="21"/>
      <c r="B6" s="143" t="s">
        <v>133</v>
      </c>
      <c r="C6" s="28"/>
      <c r="D6" s="29"/>
      <c r="E6" s="29"/>
      <c r="F6" s="29"/>
      <c r="G6" s="29"/>
      <c r="H6" s="29"/>
      <c r="I6" s="29"/>
      <c r="J6" s="29"/>
      <c r="K6" s="29"/>
      <c r="L6" s="28"/>
      <c r="M6" s="28"/>
    </row>
    <row r="7" spans="1:13" ht="15" customHeight="1" thickBot="1">
      <c r="A7" s="246"/>
      <c r="B7" s="242">
        <v>45658</v>
      </c>
      <c r="C7" s="242">
        <v>45689</v>
      </c>
      <c r="D7" s="242">
        <v>45717</v>
      </c>
      <c r="E7" s="242">
        <v>45748</v>
      </c>
      <c r="F7" s="242">
        <v>45778</v>
      </c>
      <c r="G7" s="242">
        <v>45809</v>
      </c>
      <c r="H7" s="242">
        <v>45839</v>
      </c>
      <c r="I7" s="242">
        <v>45870</v>
      </c>
      <c r="J7" s="242">
        <v>45901</v>
      </c>
      <c r="K7" s="242">
        <v>45931</v>
      </c>
      <c r="L7" s="242">
        <v>45962</v>
      </c>
      <c r="M7" s="242">
        <v>45992</v>
      </c>
    </row>
    <row r="8" spans="1:13" ht="15" customHeight="1" thickTop="1" thickBo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</row>
    <row r="9" spans="1:13" ht="15" customHeight="1" thickTop="1">
      <c r="A9" s="18" t="s">
        <v>108</v>
      </c>
      <c r="B9" s="30">
        <v>15235</v>
      </c>
      <c r="C9" s="30">
        <v>14498</v>
      </c>
      <c r="D9" s="30">
        <v>23043</v>
      </c>
      <c r="E9" s="30">
        <v>16689</v>
      </c>
      <c r="F9" s="30">
        <v>10719</v>
      </c>
      <c r="G9" s="30">
        <v>14523</v>
      </c>
      <c r="H9" s="30">
        <v>10726</v>
      </c>
      <c r="I9" s="30">
        <v>10651</v>
      </c>
      <c r="J9" s="30">
        <v>15303</v>
      </c>
      <c r="K9" s="30">
        <v>12844</v>
      </c>
      <c r="L9" s="30">
        <v>10323</v>
      </c>
      <c r="M9" s="30">
        <v>15942</v>
      </c>
    </row>
    <row r="10" spans="1:13">
      <c r="A10" s="18" t="s">
        <v>134</v>
      </c>
      <c r="B10" s="30">
        <v>573871</v>
      </c>
      <c r="C10" s="30">
        <v>335867</v>
      </c>
      <c r="D10" s="30">
        <v>1833190</v>
      </c>
      <c r="E10" s="30">
        <v>1017707</v>
      </c>
      <c r="F10" s="30">
        <v>879594</v>
      </c>
      <c r="G10" s="30">
        <v>2042982</v>
      </c>
      <c r="H10" s="30">
        <v>1208429</v>
      </c>
      <c r="I10" s="30">
        <v>1244429</v>
      </c>
      <c r="J10" s="30">
        <v>1739167</v>
      </c>
      <c r="K10" s="30">
        <v>1454537</v>
      </c>
      <c r="L10" s="30">
        <v>568538</v>
      </c>
      <c r="M10" s="30">
        <v>1894670</v>
      </c>
    </row>
    <row r="11" spans="1:13">
      <c r="A11" s="18" t="s">
        <v>135</v>
      </c>
      <c r="B11" s="30">
        <v>117521.12358</v>
      </c>
      <c r="C11" s="30">
        <v>74509.362118999998</v>
      </c>
      <c r="D11" s="30">
        <v>301197.82279900002</v>
      </c>
      <c r="E11" s="30">
        <v>209189.40207499999</v>
      </c>
      <c r="F11" s="30">
        <v>174989.299627</v>
      </c>
      <c r="G11" s="30">
        <v>352219.34884799999</v>
      </c>
      <c r="H11" s="30">
        <v>226067.587692</v>
      </c>
      <c r="I11" s="30">
        <v>212947.5563</v>
      </c>
      <c r="J11" s="30">
        <v>261308.584741</v>
      </c>
      <c r="K11" s="30">
        <v>249964.076214</v>
      </c>
      <c r="L11" s="30">
        <v>108856.660541</v>
      </c>
      <c r="M11" s="30">
        <v>231154.90433600001</v>
      </c>
    </row>
    <row r="12" spans="1:13" ht="15" customHeight="1" thickBot="1">
      <c r="A12" s="31" t="s">
        <v>136</v>
      </c>
      <c r="B12" s="32">
        <v>1161277</v>
      </c>
      <c r="C12" s="32">
        <v>1284835</v>
      </c>
      <c r="D12" s="32">
        <v>1454327</v>
      </c>
      <c r="E12" s="32">
        <v>1824155</v>
      </c>
      <c r="F12" s="32">
        <v>1814229</v>
      </c>
      <c r="G12" s="32">
        <v>1724364</v>
      </c>
      <c r="H12" s="32">
        <v>1438863</v>
      </c>
      <c r="I12" s="32">
        <v>1460075</v>
      </c>
      <c r="J12" s="32">
        <v>1446009</v>
      </c>
      <c r="K12" s="32">
        <v>1331112</v>
      </c>
      <c r="L12" s="32">
        <v>1441294</v>
      </c>
      <c r="M12" s="32">
        <v>1444900</v>
      </c>
    </row>
    <row r="13" spans="1:13" ht="15" customHeight="1" thickTop="1">
      <c r="A13" s="18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3">
      <c r="A14" s="18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ht="16" customHeight="1" thickBot="1">
      <c r="A15" s="138"/>
      <c r="B15" s="143" t="s">
        <v>133</v>
      </c>
      <c r="C15" s="28"/>
      <c r="D15" s="33"/>
      <c r="E15" s="33"/>
      <c r="F15" s="33"/>
      <c r="G15" s="33"/>
      <c r="H15" s="33"/>
      <c r="I15" s="33"/>
      <c r="J15" s="33"/>
      <c r="K15" s="33"/>
      <c r="L15" s="28"/>
      <c r="M15" s="28"/>
    </row>
    <row r="16" spans="1:13" ht="15" customHeight="1" thickBot="1">
      <c r="A16" s="246"/>
      <c r="B16" s="242">
        <v>46023</v>
      </c>
      <c r="C16" s="242">
        <v>46054</v>
      </c>
      <c r="D16" s="242">
        <v>46082</v>
      </c>
      <c r="E16" s="242">
        <v>46113</v>
      </c>
      <c r="F16" s="242">
        <v>46143</v>
      </c>
      <c r="G16" s="242">
        <v>46174</v>
      </c>
      <c r="H16" s="242">
        <v>46204</v>
      </c>
      <c r="I16" s="242">
        <v>46235</v>
      </c>
      <c r="J16" s="242">
        <v>46266</v>
      </c>
      <c r="K16" s="242">
        <v>46296</v>
      </c>
      <c r="L16" s="242">
        <v>46327</v>
      </c>
      <c r="M16" s="242">
        <v>46357</v>
      </c>
    </row>
    <row r="17" spans="1:13" ht="15" customHeight="1" thickTop="1" thickBot="1">
      <c r="A17" s="243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</row>
    <row r="18" spans="1:13" ht="15" customHeight="1" thickTop="1">
      <c r="A18" s="18" t="s">
        <v>108</v>
      </c>
      <c r="B18" s="30">
        <v>11686</v>
      </c>
      <c r="C18" s="30">
        <v>10405</v>
      </c>
      <c r="D18" s="30">
        <v>21456</v>
      </c>
      <c r="E18" s="30">
        <v>12369</v>
      </c>
      <c r="F18" s="30">
        <v>12695</v>
      </c>
      <c r="G18" s="30">
        <v>15691</v>
      </c>
      <c r="H18" s="30"/>
      <c r="I18" s="30"/>
      <c r="J18" s="30"/>
      <c r="K18" s="30"/>
      <c r="L18" s="30"/>
      <c r="M18" s="30"/>
    </row>
    <row r="19" spans="1:13">
      <c r="A19" s="18" t="s">
        <v>134</v>
      </c>
      <c r="B19" s="30">
        <v>1312793</v>
      </c>
      <c r="C19" s="30">
        <v>492628</v>
      </c>
      <c r="D19" s="30">
        <v>2266784</v>
      </c>
      <c r="E19" s="30">
        <v>766518</v>
      </c>
      <c r="F19" s="30">
        <v>1247143</v>
      </c>
      <c r="G19" s="30">
        <v>2490716</v>
      </c>
      <c r="H19" s="30"/>
      <c r="I19" s="30"/>
      <c r="J19" s="30"/>
      <c r="K19" s="30"/>
      <c r="L19" s="30"/>
      <c r="M19" s="30"/>
    </row>
    <row r="20" spans="1:13">
      <c r="A20" s="18" t="s">
        <v>135</v>
      </c>
      <c r="B20" s="30">
        <v>221055.58935699999</v>
      </c>
      <c r="C20" s="30">
        <v>83878.331584</v>
      </c>
      <c r="D20" s="30">
        <v>422749.33999399998</v>
      </c>
      <c r="E20" s="30">
        <v>140541.15964200001</v>
      </c>
      <c r="F20" s="30">
        <v>225467.03148999999</v>
      </c>
      <c r="G20" s="30">
        <v>453777.19450600003</v>
      </c>
      <c r="H20" s="30"/>
      <c r="I20" s="30"/>
      <c r="J20" s="30"/>
      <c r="K20" s="30"/>
      <c r="L20" s="30"/>
      <c r="M20" s="30"/>
    </row>
    <row r="21" spans="1:13" ht="15" customHeight="1" thickBot="1">
      <c r="A21" s="31" t="s">
        <v>136</v>
      </c>
      <c r="B21" s="32">
        <v>1867669</v>
      </c>
      <c r="C21" s="32">
        <v>2034488</v>
      </c>
      <c r="D21" s="32">
        <v>1886022</v>
      </c>
      <c r="E21" s="32">
        <v>2186591</v>
      </c>
      <c r="F21" s="32">
        <v>2130165</v>
      </c>
      <c r="G21" s="32">
        <v>2150810</v>
      </c>
      <c r="H21" s="32"/>
      <c r="I21" s="32"/>
      <c r="J21" s="32"/>
      <c r="K21" s="32"/>
      <c r="L21" s="32"/>
      <c r="M21" s="32"/>
    </row>
    <row r="22" spans="1:13" ht="15" customHeight="1" thickTop="1">
      <c r="A22" s="18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18"/>
      <c r="B23" s="30"/>
      <c r="C23" s="30"/>
      <c r="D23" s="30"/>
      <c r="E23" s="30"/>
      <c r="F23" s="30"/>
      <c r="G23" s="30"/>
      <c r="H23" s="30"/>
      <c r="I23" s="41"/>
      <c r="J23" s="30"/>
      <c r="K23" s="30"/>
      <c r="L23" s="30"/>
      <c r="M23" s="30"/>
    </row>
    <row r="24" spans="1:13" ht="16" customHeight="1" thickBot="1">
      <c r="A24" s="21"/>
      <c r="B24" s="143" t="s">
        <v>137</v>
      </c>
      <c r="C24" s="28"/>
      <c r="D24" s="29"/>
      <c r="E24" s="29"/>
      <c r="F24" s="29"/>
      <c r="G24" s="29"/>
      <c r="H24" s="29"/>
      <c r="I24" s="29"/>
      <c r="J24" s="29"/>
      <c r="K24" s="29"/>
      <c r="L24" s="28"/>
      <c r="M24" s="28"/>
    </row>
    <row r="25" spans="1:13" ht="15" customHeight="1" thickBot="1">
      <c r="A25" s="246"/>
      <c r="B25" s="242">
        <v>45658</v>
      </c>
      <c r="C25" s="242">
        <v>45689</v>
      </c>
      <c r="D25" s="242">
        <v>45717</v>
      </c>
      <c r="E25" s="242">
        <v>45748</v>
      </c>
      <c r="F25" s="242">
        <v>45778</v>
      </c>
      <c r="G25" s="242">
        <v>45809</v>
      </c>
      <c r="H25" s="242">
        <v>45839</v>
      </c>
      <c r="I25" s="242">
        <v>45870</v>
      </c>
      <c r="J25" s="242">
        <v>45901</v>
      </c>
      <c r="K25" s="242">
        <v>45931</v>
      </c>
      <c r="L25" s="242">
        <v>45962</v>
      </c>
      <c r="M25" s="242">
        <v>45992</v>
      </c>
    </row>
    <row r="26" spans="1:13" ht="15" customHeight="1" thickTop="1" thickBot="1">
      <c r="A26" s="243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</row>
    <row r="27" spans="1:13" ht="15" customHeight="1" thickTop="1">
      <c r="A27" s="18" t="s">
        <v>108</v>
      </c>
      <c r="B27" s="30">
        <v>84</v>
      </c>
      <c r="C27" s="30">
        <v>53</v>
      </c>
      <c r="D27" s="30">
        <v>37</v>
      </c>
      <c r="E27" s="30">
        <v>39</v>
      </c>
      <c r="F27" s="30">
        <v>22</v>
      </c>
      <c r="G27" s="30">
        <v>32</v>
      </c>
      <c r="H27" s="30">
        <v>17</v>
      </c>
      <c r="I27" s="30">
        <v>23</v>
      </c>
      <c r="J27" s="30">
        <v>10</v>
      </c>
      <c r="K27" s="30">
        <v>32</v>
      </c>
      <c r="L27" s="30">
        <v>20</v>
      </c>
      <c r="M27" s="30">
        <v>47</v>
      </c>
    </row>
    <row r="28" spans="1:13">
      <c r="A28" s="18" t="s">
        <v>134</v>
      </c>
      <c r="B28" s="30">
        <v>974700</v>
      </c>
      <c r="C28" s="30">
        <v>415700</v>
      </c>
      <c r="D28" s="30">
        <v>449600</v>
      </c>
      <c r="E28" s="30">
        <v>1514101</v>
      </c>
      <c r="F28" s="30">
        <v>1480000</v>
      </c>
      <c r="G28" s="30">
        <v>1649800</v>
      </c>
      <c r="H28" s="30">
        <v>115950</v>
      </c>
      <c r="I28" s="30">
        <v>399800</v>
      </c>
      <c r="J28" s="30">
        <v>35010</v>
      </c>
      <c r="K28" s="30">
        <v>1564870</v>
      </c>
      <c r="L28" s="30">
        <v>689500</v>
      </c>
      <c r="M28" s="30">
        <v>568400</v>
      </c>
    </row>
    <row r="29" spans="1:13">
      <c r="A29" s="18" t="s">
        <v>135</v>
      </c>
      <c r="B29" s="30">
        <v>97470</v>
      </c>
      <c r="C29" s="30">
        <v>41570</v>
      </c>
      <c r="D29" s="30">
        <v>44960</v>
      </c>
      <c r="E29" s="30">
        <v>151410.1</v>
      </c>
      <c r="F29" s="30">
        <v>148000</v>
      </c>
      <c r="G29" s="30">
        <v>164980</v>
      </c>
      <c r="H29" s="30">
        <v>11595</v>
      </c>
      <c r="I29" s="30">
        <v>39980</v>
      </c>
      <c r="J29" s="30">
        <v>3501</v>
      </c>
      <c r="K29" s="30">
        <v>156487</v>
      </c>
      <c r="L29" s="30">
        <v>68950</v>
      </c>
      <c r="M29" s="30">
        <v>56840</v>
      </c>
    </row>
    <row r="30" spans="1:13" ht="15" customHeight="1" thickBot="1">
      <c r="A30" s="31" t="s">
        <v>136</v>
      </c>
      <c r="B30" s="32">
        <v>7083787</v>
      </c>
      <c r="C30" s="32">
        <v>7123787</v>
      </c>
      <c r="D30" s="32">
        <v>7325562</v>
      </c>
      <c r="E30" s="32">
        <v>8085784</v>
      </c>
      <c r="F30" s="32">
        <v>8730284</v>
      </c>
      <c r="G30" s="32">
        <v>9129584</v>
      </c>
      <c r="H30" s="32">
        <v>8322523</v>
      </c>
      <c r="I30" s="32">
        <v>7569223</v>
      </c>
      <c r="J30" s="32">
        <v>7125733</v>
      </c>
      <c r="K30" s="32">
        <v>8645403</v>
      </c>
      <c r="L30" s="32">
        <v>8789353</v>
      </c>
      <c r="M30" s="32">
        <v>8342003</v>
      </c>
    </row>
    <row r="31" spans="1:13" ht="15" customHeight="1" thickTop="1">
      <c r="A31" s="18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16" customHeight="1" thickBot="1">
      <c r="A33" s="138"/>
      <c r="B33" s="143" t="s">
        <v>137</v>
      </c>
      <c r="C33" s="28"/>
      <c r="D33" s="33"/>
      <c r="E33" s="33"/>
      <c r="F33" s="33"/>
      <c r="G33" s="33"/>
      <c r="H33" s="33"/>
      <c r="I33" s="33"/>
      <c r="J33" s="33"/>
      <c r="K33" s="33"/>
      <c r="L33" s="28"/>
      <c r="M33" s="28"/>
    </row>
    <row r="34" spans="1:13" ht="15" customHeight="1" thickBot="1">
      <c r="A34" s="246"/>
      <c r="B34" s="242">
        <v>46023</v>
      </c>
      <c r="C34" s="242">
        <v>46054</v>
      </c>
      <c r="D34" s="242">
        <v>46082</v>
      </c>
      <c r="E34" s="242">
        <v>46113</v>
      </c>
      <c r="F34" s="242">
        <v>46143</v>
      </c>
      <c r="G34" s="242">
        <v>46174</v>
      </c>
      <c r="H34" s="242">
        <v>46204</v>
      </c>
      <c r="I34" s="242">
        <v>46235</v>
      </c>
      <c r="J34" s="242">
        <v>46266</v>
      </c>
      <c r="K34" s="242">
        <v>46296</v>
      </c>
      <c r="L34" s="242">
        <v>46327</v>
      </c>
      <c r="M34" s="242">
        <v>46357</v>
      </c>
    </row>
    <row r="35" spans="1:13" ht="15" customHeight="1" thickTop="1" thickBot="1">
      <c r="A35" s="243"/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</row>
    <row r="36" spans="1:13" ht="15" customHeight="1" thickTop="1">
      <c r="A36" s="18" t="s">
        <v>108</v>
      </c>
      <c r="B36" s="30">
        <v>35</v>
      </c>
      <c r="C36" s="30">
        <v>29</v>
      </c>
      <c r="D36" s="30">
        <v>41</v>
      </c>
      <c r="E36" s="30">
        <v>41</v>
      </c>
      <c r="F36" s="30">
        <v>44</v>
      </c>
      <c r="G36" s="30">
        <v>27</v>
      </c>
      <c r="H36" s="30"/>
      <c r="I36" s="30"/>
      <c r="J36" s="30"/>
      <c r="K36" s="30"/>
      <c r="L36" s="30"/>
      <c r="M36" s="30"/>
    </row>
    <row r="37" spans="1:13">
      <c r="A37" s="18" t="s">
        <v>134</v>
      </c>
      <c r="B37" s="30">
        <v>439610</v>
      </c>
      <c r="C37" s="30">
        <v>487300</v>
      </c>
      <c r="D37" s="30">
        <v>552430</v>
      </c>
      <c r="E37" s="30">
        <v>625590</v>
      </c>
      <c r="F37" s="30">
        <v>828100</v>
      </c>
      <c r="G37" s="30">
        <v>706050</v>
      </c>
      <c r="H37" s="30"/>
      <c r="I37" s="30"/>
      <c r="J37" s="30"/>
      <c r="K37" s="30"/>
      <c r="L37" s="30"/>
      <c r="M37" s="30"/>
    </row>
    <row r="38" spans="1:13">
      <c r="A38" s="18" t="s">
        <v>135</v>
      </c>
      <c r="B38" s="30">
        <v>43961</v>
      </c>
      <c r="C38" s="30">
        <v>48730</v>
      </c>
      <c r="D38" s="30">
        <v>55243</v>
      </c>
      <c r="E38" s="30">
        <v>62559</v>
      </c>
      <c r="F38" s="30">
        <v>82810</v>
      </c>
      <c r="G38" s="30">
        <v>70605</v>
      </c>
      <c r="H38" s="30"/>
      <c r="I38" s="30"/>
      <c r="J38" s="30"/>
      <c r="K38" s="30"/>
      <c r="L38" s="30"/>
      <c r="M38" s="30"/>
    </row>
    <row r="39" spans="1:13" ht="15" customHeight="1" thickBot="1">
      <c r="A39" s="31" t="s">
        <v>136</v>
      </c>
      <c r="B39" s="32">
        <v>8482363</v>
      </c>
      <c r="C39" s="32">
        <v>8176203</v>
      </c>
      <c r="D39" s="32">
        <v>7478752</v>
      </c>
      <c r="E39" s="32">
        <v>7441291</v>
      </c>
      <c r="F39" s="32">
        <v>7815081</v>
      </c>
      <c r="G39" s="32">
        <v>7966111</v>
      </c>
      <c r="H39" s="32"/>
      <c r="I39" s="32"/>
      <c r="J39" s="32"/>
      <c r="K39" s="32"/>
      <c r="L39" s="32"/>
      <c r="M39" s="32"/>
    </row>
    <row r="40" spans="1:13" ht="15" customHeight="1" thickTop="1">
      <c r="A40" s="1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16" customHeight="1" thickBot="1">
      <c r="A42" s="144"/>
      <c r="B42" s="143" t="s">
        <v>138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ht="15" customHeight="1" thickBot="1">
      <c r="A43" s="145"/>
      <c r="B43" s="242">
        <v>45658</v>
      </c>
      <c r="C43" s="242">
        <v>45689</v>
      </c>
      <c r="D43" s="242">
        <v>45717</v>
      </c>
      <c r="E43" s="242">
        <v>45748</v>
      </c>
      <c r="F43" s="242">
        <v>45778</v>
      </c>
      <c r="G43" s="242">
        <v>45809</v>
      </c>
      <c r="H43" s="242">
        <v>45839</v>
      </c>
      <c r="I43" s="242">
        <v>45870</v>
      </c>
      <c r="J43" s="242">
        <v>45901</v>
      </c>
      <c r="K43" s="242">
        <v>45931</v>
      </c>
      <c r="L43" s="242">
        <v>45962</v>
      </c>
      <c r="M43" s="242">
        <v>45992</v>
      </c>
    </row>
    <row r="44" spans="1:13" ht="15" customHeight="1" thickTop="1" thickBot="1">
      <c r="A44" s="146"/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</row>
    <row r="45" spans="1:13" ht="15" customHeight="1" thickTop="1">
      <c r="A45" s="18" t="s">
        <v>108</v>
      </c>
      <c r="B45" s="30">
        <v>25</v>
      </c>
      <c r="C45" s="30">
        <v>9</v>
      </c>
      <c r="D45" s="30">
        <v>19</v>
      </c>
      <c r="E45" s="30">
        <v>14</v>
      </c>
      <c r="F45" s="30">
        <v>5</v>
      </c>
      <c r="G45" s="30">
        <v>9</v>
      </c>
      <c r="H45" s="30">
        <v>8</v>
      </c>
      <c r="I45" s="30">
        <v>12</v>
      </c>
      <c r="J45" s="30">
        <v>17</v>
      </c>
      <c r="K45" s="30">
        <v>10</v>
      </c>
      <c r="L45" s="30">
        <v>2</v>
      </c>
      <c r="M45" s="30">
        <v>5</v>
      </c>
    </row>
    <row r="46" spans="1:13">
      <c r="A46" s="18" t="s">
        <v>134</v>
      </c>
      <c r="B46" s="30">
        <v>101384</v>
      </c>
      <c r="C46" s="30">
        <v>37000</v>
      </c>
      <c r="D46" s="30">
        <v>49003</v>
      </c>
      <c r="E46" s="30">
        <v>72151</v>
      </c>
      <c r="F46" s="30">
        <v>1400</v>
      </c>
      <c r="G46" s="30">
        <v>36800</v>
      </c>
      <c r="H46" s="30">
        <v>55150</v>
      </c>
      <c r="I46" s="30">
        <v>7464</v>
      </c>
      <c r="J46" s="30">
        <v>20301</v>
      </c>
      <c r="K46" s="30">
        <v>70800</v>
      </c>
      <c r="L46" s="30">
        <v>2600</v>
      </c>
      <c r="M46" s="30">
        <v>1200</v>
      </c>
    </row>
    <row r="47" spans="1:13">
      <c r="A47" s="18" t="s">
        <v>135</v>
      </c>
      <c r="B47" s="30">
        <v>545.44799999999998</v>
      </c>
      <c r="C47" s="30">
        <v>332.7</v>
      </c>
      <c r="D47" s="30">
        <v>661.26</v>
      </c>
      <c r="E47" s="30">
        <v>691.04700000000003</v>
      </c>
      <c r="F47" s="30">
        <v>272.8</v>
      </c>
      <c r="G47" s="30">
        <v>572.4</v>
      </c>
      <c r="H47" s="30">
        <v>274.08</v>
      </c>
      <c r="I47" s="30">
        <v>225.505</v>
      </c>
      <c r="J47" s="30">
        <v>712.20600000000002</v>
      </c>
      <c r="K47" s="30">
        <v>578</v>
      </c>
      <c r="L47" s="30">
        <v>100.5</v>
      </c>
      <c r="M47" s="30">
        <v>221.4</v>
      </c>
    </row>
    <row r="48" spans="1:13" ht="15" customHeight="1" thickBot="1">
      <c r="A48" s="31" t="s">
        <v>136</v>
      </c>
      <c r="B48" s="32">
        <v>81380</v>
      </c>
      <c r="C48" s="32">
        <v>118380</v>
      </c>
      <c r="D48" s="32">
        <v>32800</v>
      </c>
      <c r="E48" s="32">
        <v>94951</v>
      </c>
      <c r="F48" s="32">
        <v>95151</v>
      </c>
      <c r="G48" s="32">
        <v>17651</v>
      </c>
      <c r="H48" s="32">
        <v>72801</v>
      </c>
      <c r="I48" s="32">
        <v>79865</v>
      </c>
      <c r="J48" s="32">
        <v>19100</v>
      </c>
      <c r="K48" s="32">
        <v>89900</v>
      </c>
      <c r="L48" s="32">
        <v>92500</v>
      </c>
      <c r="M48" s="32">
        <v>0</v>
      </c>
    </row>
    <row r="49" spans="1:13" ht="15" customHeight="1" thickTop="1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1:13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1:13" ht="16" customHeight="1" thickBot="1">
      <c r="A51" s="147"/>
      <c r="B51" s="143" t="s">
        <v>138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3" ht="15" customHeight="1" thickBot="1">
      <c r="A52" s="145"/>
      <c r="B52" s="242">
        <v>46023</v>
      </c>
      <c r="C52" s="242">
        <v>46054</v>
      </c>
      <c r="D52" s="242">
        <v>46082</v>
      </c>
      <c r="E52" s="242">
        <v>46113</v>
      </c>
      <c r="F52" s="242">
        <v>46143</v>
      </c>
      <c r="G52" s="242">
        <v>46174</v>
      </c>
      <c r="H52" s="242">
        <v>46204</v>
      </c>
      <c r="I52" s="242">
        <v>46235</v>
      </c>
      <c r="J52" s="242">
        <v>46266</v>
      </c>
      <c r="K52" s="242">
        <v>46296</v>
      </c>
      <c r="L52" s="242">
        <v>46327</v>
      </c>
      <c r="M52" s="242">
        <v>46357</v>
      </c>
    </row>
    <row r="53" spans="1:13" ht="15" customHeight="1" thickTop="1" thickBot="1">
      <c r="A53" s="146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</row>
    <row r="54" spans="1:13" ht="15" customHeight="1" thickTop="1">
      <c r="A54" s="18" t="s">
        <v>108</v>
      </c>
      <c r="B54" s="30">
        <v>5</v>
      </c>
      <c r="C54" s="30">
        <v>10</v>
      </c>
      <c r="D54" s="30">
        <v>7</v>
      </c>
      <c r="E54" s="30">
        <v>15</v>
      </c>
      <c r="F54" s="30">
        <v>9</v>
      </c>
      <c r="G54" s="30">
        <v>6</v>
      </c>
      <c r="H54" s="30"/>
      <c r="I54" s="30"/>
      <c r="J54" s="30"/>
      <c r="K54" s="30"/>
      <c r="L54" s="30"/>
      <c r="M54" s="30"/>
    </row>
    <row r="55" spans="1:13">
      <c r="A55" s="18" t="s">
        <v>134</v>
      </c>
      <c r="B55" s="30">
        <v>30600</v>
      </c>
      <c r="C55" s="30">
        <v>61230</v>
      </c>
      <c r="D55" s="30">
        <v>23100</v>
      </c>
      <c r="E55" s="30">
        <v>43600</v>
      </c>
      <c r="F55" s="30">
        <v>37380</v>
      </c>
      <c r="G55" s="30">
        <v>3200</v>
      </c>
      <c r="H55" s="30"/>
      <c r="I55" s="30"/>
      <c r="J55" s="30"/>
      <c r="K55" s="30"/>
      <c r="L55" s="30"/>
      <c r="M55" s="30"/>
    </row>
    <row r="56" spans="1:13">
      <c r="A56" s="18" t="s">
        <v>135</v>
      </c>
      <c r="B56" s="30">
        <v>246</v>
      </c>
      <c r="C56" s="30">
        <v>383.339</v>
      </c>
      <c r="D56" s="30">
        <v>282.8</v>
      </c>
      <c r="E56" s="30">
        <v>458.75</v>
      </c>
      <c r="F56" s="30">
        <v>310.16000000000003</v>
      </c>
      <c r="G56" s="30">
        <v>252.4</v>
      </c>
      <c r="H56" s="30"/>
      <c r="I56" s="30"/>
      <c r="J56" s="30"/>
      <c r="K56" s="30"/>
      <c r="L56" s="30"/>
      <c r="M56" s="30"/>
    </row>
    <row r="57" spans="1:13" ht="15" customHeight="1" thickBot="1">
      <c r="A57" s="31" t="s">
        <v>136</v>
      </c>
      <c r="B57" s="32">
        <v>30600</v>
      </c>
      <c r="C57" s="32">
        <v>91730</v>
      </c>
      <c r="D57" s="32">
        <v>20800</v>
      </c>
      <c r="E57" s="32">
        <v>64400</v>
      </c>
      <c r="F57" s="32">
        <v>100790</v>
      </c>
      <c r="G57" s="32">
        <v>1400</v>
      </c>
      <c r="H57" s="32"/>
      <c r="I57" s="32"/>
      <c r="J57" s="32"/>
      <c r="K57" s="32"/>
      <c r="L57" s="32"/>
      <c r="M57" s="32"/>
    </row>
    <row r="58" spans="1:13" ht="15" customHeight="1" thickTop="1">
      <c r="A58" s="20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3">
      <c r="A59" s="18" t="s">
        <v>139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3">
      <c r="A60" s="18" t="s">
        <v>140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pans="1:13" ht="16" customHeight="1" thickBot="1">
      <c r="A62" s="21"/>
      <c r="B62" s="143" t="s">
        <v>141</v>
      </c>
      <c r="C62" s="28"/>
      <c r="D62" s="29"/>
      <c r="E62" s="29"/>
      <c r="F62" s="29"/>
      <c r="G62" s="29"/>
      <c r="H62" s="29"/>
      <c r="I62" s="29"/>
      <c r="J62" s="29"/>
      <c r="K62" s="29"/>
      <c r="L62" s="28"/>
      <c r="M62" s="28"/>
    </row>
    <row r="63" spans="1:13" ht="15" customHeight="1" thickBot="1">
      <c r="A63" s="145"/>
      <c r="B63" s="242">
        <v>45658</v>
      </c>
      <c r="C63" s="242">
        <v>45689</v>
      </c>
      <c r="D63" s="242">
        <v>45717</v>
      </c>
      <c r="E63" s="242">
        <v>45748</v>
      </c>
      <c r="F63" s="242">
        <v>45778</v>
      </c>
      <c r="G63" s="242">
        <v>45809</v>
      </c>
      <c r="H63" s="242">
        <v>45839</v>
      </c>
      <c r="I63" s="242">
        <v>45870</v>
      </c>
      <c r="J63" s="242">
        <v>45901</v>
      </c>
      <c r="K63" s="242">
        <v>45931</v>
      </c>
      <c r="L63" s="242">
        <v>45962</v>
      </c>
      <c r="M63" s="242">
        <v>45992</v>
      </c>
    </row>
    <row r="64" spans="1:13" ht="15" customHeight="1" thickTop="1" thickBot="1">
      <c r="A64" s="146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</row>
    <row r="65" spans="1:13" ht="18.75" customHeight="1" thickTop="1" thickBot="1">
      <c r="A65" s="31" t="s">
        <v>142</v>
      </c>
      <c r="B65" s="32">
        <v>53217.872318967697</v>
      </c>
      <c r="C65" s="32">
        <v>49918.890919830003</v>
      </c>
      <c r="D65" s="32">
        <v>42167.901802477099</v>
      </c>
      <c r="E65" s="32">
        <v>38906.465264229999</v>
      </c>
      <c r="F65" s="32">
        <v>40811.859970151607</v>
      </c>
      <c r="G65" s="32">
        <v>40169.624516026699</v>
      </c>
      <c r="H65" s="32">
        <v>38905.482942806797</v>
      </c>
      <c r="I65" s="32">
        <v>37604.740842908999</v>
      </c>
      <c r="J65" s="32">
        <v>38839.652953750003</v>
      </c>
      <c r="K65" s="32">
        <v>36310.192531831897</v>
      </c>
      <c r="L65" s="32">
        <v>34660.039372759988</v>
      </c>
      <c r="M65" s="32">
        <v>36927.500594491903</v>
      </c>
    </row>
    <row r="66" spans="1:13" ht="15" customHeight="1" thickTop="1">
      <c r="A66" s="18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>
      <c r="A67" s="18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1:13" ht="16" customHeight="1" thickBot="1">
      <c r="A68" s="138"/>
      <c r="B68" s="143" t="s">
        <v>141</v>
      </c>
      <c r="C68" s="28"/>
      <c r="D68" s="33"/>
      <c r="E68" s="33"/>
      <c r="F68" s="33"/>
      <c r="G68" s="33"/>
      <c r="H68" s="33"/>
      <c r="I68" s="33"/>
      <c r="J68" s="33"/>
      <c r="K68" s="33"/>
      <c r="L68" s="28"/>
      <c r="M68" s="28"/>
    </row>
    <row r="69" spans="1:13" ht="15" customHeight="1" thickBot="1">
      <c r="A69" s="145"/>
      <c r="B69" s="242">
        <v>46023</v>
      </c>
      <c r="C69" s="242">
        <v>46054</v>
      </c>
      <c r="D69" s="242">
        <v>46082</v>
      </c>
      <c r="E69" s="242">
        <v>46113</v>
      </c>
      <c r="F69" s="242">
        <v>46143</v>
      </c>
      <c r="G69" s="242">
        <v>46174</v>
      </c>
      <c r="H69" s="242">
        <v>46204</v>
      </c>
      <c r="I69" s="242">
        <v>46235</v>
      </c>
      <c r="J69" s="242">
        <v>46266</v>
      </c>
      <c r="K69" s="242">
        <v>46296</v>
      </c>
      <c r="L69" s="242">
        <v>46327</v>
      </c>
      <c r="M69" s="242">
        <v>46357</v>
      </c>
    </row>
    <row r="70" spans="1:13" ht="15" customHeight="1" thickTop="1" thickBot="1">
      <c r="A70" s="146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</row>
    <row r="71" spans="1:13" ht="22.5" customHeight="1" thickTop="1" thickBot="1">
      <c r="A71" s="31" t="s">
        <v>142</v>
      </c>
      <c r="B71" s="32">
        <v>37643.770820990001</v>
      </c>
      <c r="C71" s="32">
        <v>37526.229192589999</v>
      </c>
      <c r="D71" s="32">
        <v>41192.652915279999</v>
      </c>
      <c r="E71" s="32">
        <v>42302.635416680001</v>
      </c>
      <c r="F71" s="32">
        <v>42160.093546260003</v>
      </c>
      <c r="G71" s="32">
        <v>43177.323674200001</v>
      </c>
      <c r="H71" s="32"/>
      <c r="I71" s="32"/>
      <c r="J71" s="32"/>
      <c r="K71" s="32"/>
      <c r="L71" s="32"/>
      <c r="M71" s="32"/>
    </row>
    <row r="72" spans="1:13" ht="15" customHeight="1" thickTop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>
      <c r="A73" s="18" t="s">
        <v>139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3">
      <c r="A74" s="18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</row>
    <row r="75" spans="1:13" ht="16" customHeight="1" thickBot="1">
      <c r="A75" s="138"/>
      <c r="B75" s="143" t="s">
        <v>143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ht="15" customHeight="1" thickBot="1">
      <c r="A76" s="145"/>
      <c r="B76" s="242">
        <v>45658</v>
      </c>
      <c r="C76" s="242">
        <v>45689</v>
      </c>
      <c r="D76" s="242">
        <v>45717</v>
      </c>
      <c r="E76" s="242">
        <v>45748</v>
      </c>
      <c r="F76" s="242">
        <v>45778</v>
      </c>
      <c r="G76" s="242">
        <v>45809</v>
      </c>
      <c r="H76" s="242">
        <v>45839</v>
      </c>
      <c r="I76" s="242">
        <v>45870</v>
      </c>
      <c r="J76" s="242">
        <v>45901</v>
      </c>
      <c r="K76" s="242">
        <v>45931</v>
      </c>
      <c r="L76" s="242">
        <v>45962</v>
      </c>
      <c r="M76" s="242">
        <v>45992</v>
      </c>
    </row>
    <row r="77" spans="1:13" ht="15" customHeight="1" thickTop="1" thickBot="1">
      <c r="A77" s="146"/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</row>
    <row r="78" spans="1:13" ht="18.75" customHeight="1" thickTop="1" thickBot="1">
      <c r="A78" s="31" t="s">
        <v>136</v>
      </c>
      <c r="B78" s="32">
        <v>21684152</v>
      </c>
      <c r="C78" s="32">
        <v>21415362</v>
      </c>
      <c r="D78" s="32">
        <v>21287967</v>
      </c>
      <c r="E78" s="32">
        <v>21380957</v>
      </c>
      <c r="F78" s="32">
        <v>21540237</v>
      </c>
      <c r="G78" s="32">
        <v>21516867</v>
      </c>
      <c r="H78" s="32">
        <v>21238281</v>
      </c>
      <c r="I78" s="32">
        <v>20792182</v>
      </c>
      <c r="J78" s="32">
        <v>20551422</v>
      </c>
      <c r="K78" s="32">
        <v>20446738</v>
      </c>
      <c r="L78" s="32">
        <v>20125638</v>
      </c>
      <c r="M78" s="32">
        <v>9843258</v>
      </c>
    </row>
    <row r="79" spans="1:13" ht="15" customHeight="1" thickTop="1">
      <c r="A79" s="18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</row>
    <row r="80" spans="1:13">
      <c r="A80" s="18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ht="16" customHeight="1" thickBot="1">
      <c r="A81" s="138"/>
      <c r="B81" s="143" t="s">
        <v>143</v>
      </c>
      <c r="C81" s="28"/>
      <c r="D81" s="33"/>
      <c r="E81" s="33"/>
      <c r="F81" s="33"/>
      <c r="G81" s="33"/>
      <c r="H81" s="33"/>
      <c r="I81" s="33"/>
      <c r="J81" s="33"/>
      <c r="K81" s="33"/>
      <c r="L81" s="28"/>
      <c r="M81" s="28"/>
    </row>
    <row r="82" spans="1:13" ht="15" customHeight="1" thickBot="1">
      <c r="A82" s="145"/>
      <c r="B82" s="242">
        <v>46023</v>
      </c>
      <c r="C82" s="242">
        <v>46054</v>
      </c>
      <c r="D82" s="242">
        <v>46082</v>
      </c>
      <c r="E82" s="242">
        <v>46113</v>
      </c>
      <c r="F82" s="242">
        <v>46143</v>
      </c>
      <c r="G82" s="242">
        <v>46174</v>
      </c>
      <c r="H82" s="242">
        <v>46204</v>
      </c>
      <c r="I82" s="242">
        <v>46235</v>
      </c>
      <c r="J82" s="242">
        <v>46266</v>
      </c>
      <c r="K82" s="242">
        <v>46296</v>
      </c>
      <c r="L82" s="242">
        <v>46327</v>
      </c>
      <c r="M82" s="242">
        <v>46357</v>
      </c>
    </row>
    <row r="83" spans="1:13" ht="15" customHeight="1" thickTop="1" thickBot="1">
      <c r="A83" s="146"/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</row>
    <row r="84" spans="1:13" ht="21.75" customHeight="1" thickTop="1" thickBot="1">
      <c r="A84" s="31" t="s">
        <v>136</v>
      </c>
      <c r="B84" s="32">
        <v>9199711</v>
      </c>
      <c r="C84" s="32">
        <v>9209561</v>
      </c>
      <c r="D84" s="32">
        <v>9360761</v>
      </c>
      <c r="E84" s="32">
        <v>9327361</v>
      </c>
      <c r="F84" s="32">
        <v>9269111</v>
      </c>
      <c r="G84" s="32">
        <v>9301311</v>
      </c>
      <c r="H84" s="32"/>
      <c r="I84" s="32"/>
      <c r="J84" s="32"/>
      <c r="K84" s="32"/>
      <c r="L84" s="32"/>
      <c r="M84" s="32"/>
    </row>
    <row r="85" spans="1:13" ht="15" customHeight="1" thickTop="1">
      <c r="B85" s="20"/>
      <c r="C85" s="20"/>
      <c r="D85" s="20"/>
      <c r="E85" s="20"/>
      <c r="F85" s="20"/>
      <c r="G85" s="66"/>
      <c r="H85" s="20"/>
      <c r="I85" s="20"/>
      <c r="J85" s="20"/>
      <c r="K85" s="20"/>
      <c r="L85" s="20"/>
      <c r="M85" s="20"/>
    </row>
    <row r="86" spans="1:13">
      <c r="A86" s="18" t="s">
        <v>139</v>
      </c>
      <c r="B86" s="43"/>
      <c r="C86" s="43"/>
      <c r="D86" s="20"/>
      <c r="E86" s="43"/>
      <c r="F86" s="20"/>
      <c r="G86" s="20"/>
      <c r="H86" s="20"/>
      <c r="I86" s="20"/>
      <c r="J86" s="20"/>
      <c r="K86" s="20"/>
      <c r="L86" s="20"/>
      <c r="M86" s="20"/>
    </row>
    <row r="87" spans="1:13">
      <c r="A87" s="20"/>
      <c r="B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</row>
    <row r="90" spans="1:1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</sheetData>
  <mergeCells count="124">
    <mergeCell ref="A25:A26"/>
    <mergeCell ref="C25:C26"/>
    <mergeCell ref="I52:I53"/>
    <mergeCell ref="M16:M17"/>
    <mergeCell ref="H7:H8"/>
    <mergeCell ref="J7:J8"/>
    <mergeCell ref="J63:J64"/>
    <mergeCell ref="L63:L64"/>
    <mergeCell ref="J16:J17"/>
    <mergeCell ref="C52:C53"/>
    <mergeCell ref="K7:K8"/>
    <mergeCell ref="A34:A35"/>
    <mergeCell ref="K25:K26"/>
    <mergeCell ref="H25:H26"/>
    <mergeCell ref="E7:E8"/>
    <mergeCell ref="E16:E17"/>
    <mergeCell ref="G16:G17"/>
    <mergeCell ref="I63:I64"/>
    <mergeCell ref="J43:J44"/>
    <mergeCell ref="J52:J53"/>
    <mergeCell ref="L52:L53"/>
    <mergeCell ref="K16:K17"/>
    <mergeCell ref="M82:M83"/>
    <mergeCell ref="E43:E44"/>
    <mergeCell ref="I76:I77"/>
    <mergeCell ref="G43:G44"/>
    <mergeCell ref="K76:K77"/>
    <mergeCell ref="F25:F26"/>
    <mergeCell ref="E34:E35"/>
    <mergeCell ref="G34:G35"/>
    <mergeCell ref="I25:I26"/>
    <mergeCell ref="I69:I70"/>
    <mergeCell ref="K69:K70"/>
    <mergeCell ref="F82:F83"/>
    <mergeCell ref="F69:F70"/>
    <mergeCell ref="M69:M70"/>
    <mergeCell ref="E69:E70"/>
    <mergeCell ref="G69:G70"/>
    <mergeCell ref="B82:B83"/>
    <mergeCell ref="D76:D77"/>
    <mergeCell ref="F76:F77"/>
    <mergeCell ref="M25:M26"/>
    <mergeCell ref="B34:B35"/>
    <mergeCell ref="L76:L77"/>
    <mergeCell ref="L25:L26"/>
    <mergeCell ref="D43:D44"/>
    <mergeCell ref="F43:F44"/>
    <mergeCell ref="L69:L70"/>
    <mergeCell ref="F52:F53"/>
    <mergeCell ref="B76:B77"/>
    <mergeCell ref="D82:D83"/>
    <mergeCell ref="D69:D70"/>
    <mergeCell ref="M34:M35"/>
    <mergeCell ref="H43:H44"/>
    <mergeCell ref="J34:J35"/>
    <mergeCell ref="G7:G8"/>
    <mergeCell ref="I7:I8"/>
    <mergeCell ref="L43:L44"/>
    <mergeCell ref="H69:H70"/>
    <mergeCell ref="B69:B70"/>
    <mergeCell ref="C76:C77"/>
    <mergeCell ref="M76:M77"/>
    <mergeCell ref="G63:G64"/>
    <mergeCell ref="J25:J26"/>
    <mergeCell ref="L34:L35"/>
    <mergeCell ref="D25:D26"/>
    <mergeCell ref="G25:G26"/>
    <mergeCell ref="I34:I35"/>
    <mergeCell ref="K34:K35"/>
    <mergeCell ref="M63:M64"/>
    <mergeCell ref="C34:C35"/>
    <mergeCell ref="M43:M44"/>
    <mergeCell ref="M52:M53"/>
    <mergeCell ref="B7:B8"/>
    <mergeCell ref="B16:B17"/>
    <mergeCell ref="L7:L8"/>
    <mergeCell ref="M7:M8"/>
    <mergeCell ref="H34:H35"/>
    <mergeCell ref="H52:H53"/>
    <mergeCell ref="D7:D8"/>
    <mergeCell ref="D16:D17"/>
    <mergeCell ref="K82:K83"/>
    <mergeCell ref="I43:I44"/>
    <mergeCell ref="K43:K44"/>
    <mergeCell ref="E76:E77"/>
    <mergeCell ref="K52:K53"/>
    <mergeCell ref="G76:G77"/>
    <mergeCell ref="I82:I83"/>
    <mergeCell ref="H76:H77"/>
    <mergeCell ref="J76:J77"/>
    <mergeCell ref="D63:D64"/>
    <mergeCell ref="E25:E26"/>
    <mergeCell ref="L16:L17"/>
    <mergeCell ref="D34:D35"/>
    <mergeCell ref="F7:F8"/>
    <mergeCell ref="F63:F64"/>
    <mergeCell ref="L82:L83"/>
    <mergeCell ref="F34:F35"/>
    <mergeCell ref="H63:H64"/>
    <mergeCell ref="F16:F17"/>
    <mergeCell ref="H82:H83"/>
    <mergeCell ref="J82:J83"/>
    <mergeCell ref="K63:K64"/>
    <mergeCell ref="B43:B44"/>
    <mergeCell ref="J69:J70"/>
    <mergeCell ref="B52:B53"/>
    <mergeCell ref="D52:D53"/>
    <mergeCell ref="A7:A8"/>
    <mergeCell ref="G82:G83"/>
    <mergeCell ref="I16:I17"/>
    <mergeCell ref="A16:A17"/>
    <mergeCell ref="C63:C64"/>
    <mergeCell ref="E63:E64"/>
    <mergeCell ref="C16:C17"/>
    <mergeCell ref="C43:C44"/>
    <mergeCell ref="B63:B64"/>
    <mergeCell ref="C69:C70"/>
    <mergeCell ref="B25:B26"/>
    <mergeCell ref="C82:C83"/>
    <mergeCell ref="E52:E53"/>
    <mergeCell ref="G52:G53"/>
    <mergeCell ref="E82:E83"/>
    <mergeCell ref="H16:H17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122"/>
  <sheetViews>
    <sheetView showGridLines="0" topLeftCell="A40" zoomScale="74" zoomScaleNormal="85" workbookViewId="0">
      <selection activeCell="Q42" sqref="Q42"/>
    </sheetView>
  </sheetViews>
  <sheetFormatPr baseColWidth="10" defaultColWidth="11.453125" defaultRowHeight="14.5"/>
  <cols>
    <col min="6" max="6" width="11.54296875" customWidth="1"/>
    <col min="7" max="7" width="10.453125" customWidth="1"/>
    <col min="8" max="8" width="10.54296875" customWidth="1"/>
    <col min="9" max="9" width="10.1796875" customWidth="1"/>
    <col min="11" max="11" width="9.26953125" customWidth="1"/>
    <col min="12" max="12" width="11.54296875" customWidth="1"/>
    <col min="13" max="13" width="10.1796875" customWidth="1"/>
    <col min="16" max="16" width="10.1796875" customWidth="1"/>
    <col min="17" max="17" width="9.54296875" customWidth="1"/>
    <col min="20" max="20" width="10.7265625" customWidth="1"/>
    <col min="21" max="21" width="10.453125" customWidth="1"/>
    <col min="22" max="22" width="11.7265625" customWidth="1"/>
    <col min="24" max="24" width="10" customWidth="1"/>
    <col min="25" max="25" width="11.26953125" customWidth="1"/>
    <col min="64" max="64" width="12.7265625" customWidth="1"/>
  </cols>
  <sheetData>
    <row r="1" spans="1:69" ht="19.5" customHeight="1">
      <c r="A1" s="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8"/>
      <c r="O1" s="6" t="s">
        <v>0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20"/>
      <c r="AC1" s="6" t="s">
        <v>0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20"/>
      <c r="AQ1" s="6" t="s">
        <v>0</v>
      </c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E1" s="6" t="s">
        <v>0</v>
      </c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19.5" customHeight="1">
      <c r="A2" s="6" t="str">
        <f>'Cash Equities Summary'!A2</f>
        <v>JUNE OPERATIONAL HIGHLIGHTS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0"/>
      <c r="O2" s="6" t="str">
        <f>+A2</f>
        <v>JUNE OPERATIONAL HIGHLIGHTS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20"/>
      <c r="AC2" s="6" t="str">
        <f>+O2</f>
        <v>JUNE OPERATIONAL HIGHLIGHTS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20"/>
      <c r="AQ2" s="6" t="str">
        <f>+AC2</f>
        <v>JUNE OPERATIONAL HIGHLIGHTS</v>
      </c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E2" s="6" t="str">
        <f>+AQ2</f>
        <v>JUNE OPERATIONAL HIGHLIGHTS</v>
      </c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</row>
    <row r="3" spans="1:69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69" ht="18" customHeight="1">
      <c r="A4" s="26" t="s">
        <v>1</v>
      </c>
      <c r="B4" s="26"/>
      <c r="C4" s="26"/>
      <c r="D4" s="26"/>
      <c r="E4" s="26"/>
      <c r="F4" s="44"/>
      <c r="G4" s="40"/>
      <c r="H4" s="40"/>
      <c r="I4" s="40"/>
      <c r="J4" s="40"/>
      <c r="K4" s="40"/>
      <c r="L4" s="40"/>
      <c r="M4" s="40"/>
      <c r="N4" s="20"/>
      <c r="O4" s="26" t="s">
        <v>1</v>
      </c>
      <c r="P4" s="26"/>
      <c r="Q4" s="26"/>
      <c r="R4" s="26"/>
      <c r="S4" s="26"/>
      <c r="T4" s="44"/>
      <c r="U4" s="40"/>
      <c r="V4" s="40"/>
      <c r="W4" s="40"/>
      <c r="X4" s="40"/>
      <c r="Y4" s="40"/>
      <c r="Z4" s="40"/>
      <c r="AA4" s="40"/>
      <c r="AB4" s="20"/>
      <c r="AC4" s="26" t="s">
        <v>1</v>
      </c>
      <c r="AD4" s="26"/>
      <c r="AE4" s="26"/>
      <c r="AF4" s="26"/>
      <c r="AG4" s="26"/>
      <c r="AH4" s="26"/>
      <c r="AI4" s="40"/>
      <c r="AJ4" s="40"/>
      <c r="AK4" s="40"/>
      <c r="AL4" s="40"/>
      <c r="AM4" s="40"/>
      <c r="AN4" s="40"/>
      <c r="AO4" s="40"/>
      <c r="AP4" s="20"/>
      <c r="AQ4" s="26" t="s">
        <v>1</v>
      </c>
      <c r="AR4" s="26"/>
      <c r="AS4" s="26"/>
      <c r="AT4" s="26"/>
      <c r="AU4" s="26"/>
      <c r="AV4" s="40"/>
      <c r="AW4" s="40"/>
      <c r="AX4" s="40"/>
      <c r="AY4" s="40"/>
      <c r="AZ4" s="40"/>
      <c r="BA4" s="40"/>
      <c r="BB4" s="40"/>
      <c r="BC4" s="20"/>
    </row>
    <row r="5" spans="1:69" ht="15" customHeight="1" thickBo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8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</row>
    <row r="6" spans="1:69" ht="15" customHeight="1" thickBot="1">
      <c r="A6" s="45"/>
      <c r="B6" s="236" t="s">
        <v>2</v>
      </c>
      <c r="C6" s="228"/>
      <c r="D6" s="228"/>
      <c r="E6" s="229"/>
      <c r="F6" s="236" t="s">
        <v>3</v>
      </c>
      <c r="G6" s="228"/>
      <c r="H6" s="228"/>
      <c r="I6" s="229"/>
      <c r="J6" s="236" t="s">
        <v>4</v>
      </c>
      <c r="K6" s="228"/>
      <c r="L6" s="228"/>
      <c r="M6" s="229"/>
      <c r="N6" s="20"/>
      <c r="O6" s="45"/>
      <c r="P6" s="227" t="s">
        <v>5</v>
      </c>
      <c r="Q6" s="228"/>
      <c r="R6" s="228"/>
      <c r="S6" s="229"/>
      <c r="T6" s="236" t="s">
        <v>6</v>
      </c>
      <c r="U6" s="228"/>
      <c r="V6" s="228"/>
      <c r="W6" s="229"/>
      <c r="X6" s="236" t="s">
        <v>7</v>
      </c>
      <c r="Y6" s="228"/>
      <c r="Z6" s="228"/>
      <c r="AA6" s="229"/>
      <c r="AB6" s="18"/>
      <c r="AC6" s="45"/>
      <c r="AD6" s="227" t="s">
        <v>8</v>
      </c>
      <c r="AE6" s="228"/>
      <c r="AF6" s="228"/>
      <c r="AG6" s="229"/>
      <c r="AH6" s="227" t="s">
        <v>9</v>
      </c>
      <c r="AI6" s="228"/>
      <c r="AJ6" s="228"/>
      <c r="AK6" s="229"/>
      <c r="AL6" s="227" t="s">
        <v>10</v>
      </c>
      <c r="AM6" s="228"/>
      <c r="AN6" s="228"/>
      <c r="AO6" s="229"/>
      <c r="AP6" s="18"/>
      <c r="AQ6" s="45"/>
      <c r="AR6" s="236" t="s">
        <v>11</v>
      </c>
      <c r="AS6" s="228"/>
      <c r="AT6" s="228"/>
      <c r="AU6" s="229"/>
      <c r="AV6" s="227" t="s">
        <v>12</v>
      </c>
      <c r="AW6" s="228"/>
      <c r="AX6" s="228"/>
      <c r="AY6" s="229"/>
      <c r="AZ6" s="227" t="s">
        <v>13</v>
      </c>
      <c r="BA6" s="228"/>
      <c r="BB6" s="228"/>
      <c r="BC6" s="229"/>
      <c r="BE6" s="45"/>
      <c r="BF6" s="227" t="s">
        <v>14</v>
      </c>
      <c r="BG6" s="228"/>
      <c r="BH6" s="228"/>
      <c r="BI6" s="229"/>
      <c r="BJ6" s="227" t="s">
        <v>15</v>
      </c>
      <c r="BK6" s="228"/>
      <c r="BL6" s="228"/>
      <c r="BM6" s="229"/>
      <c r="BN6" s="227" t="s">
        <v>16</v>
      </c>
      <c r="BO6" s="228"/>
      <c r="BP6" s="228"/>
      <c r="BQ6" s="229"/>
    </row>
    <row r="7" spans="1:69" ht="26.15" customHeight="1" thickBot="1">
      <c r="A7" s="46"/>
      <c r="B7" s="235" t="s">
        <v>17</v>
      </c>
      <c r="C7" s="237" t="s">
        <v>18</v>
      </c>
      <c r="D7" s="234" t="s">
        <v>19</v>
      </c>
      <c r="E7" s="231" t="s">
        <v>20</v>
      </c>
      <c r="F7" s="235" t="s">
        <v>17</v>
      </c>
      <c r="G7" s="237" t="s">
        <v>18</v>
      </c>
      <c r="H7" s="234" t="s">
        <v>19</v>
      </c>
      <c r="I7" s="231" t="s">
        <v>20</v>
      </c>
      <c r="J7" s="235" t="s">
        <v>17</v>
      </c>
      <c r="K7" s="237" t="s">
        <v>18</v>
      </c>
      <c r="L7" s="234" t="s">
        <v>19</v>
      </c>
      <c r="M7" s="231" t="s">
        <v>20</v>
      </c>
      <c r="N7" s="18"/>
      <c r="O7" s="46"/>
      <c r="P7" s="232" t="s">
        <v>17</v>
      </c>
      <c r="Q7" s="230" t="s">
        <v>18</v>
      </c>
      <c r="R7" s="223" t="s">
        <v>19</v>
      </c>
      <c r="S7" s="225" t="s">
        <v>20</v>
      </c>
      <c r="T7" s="235" t="s">
        <v>17</v>
      </c>
      <c r="U7" s="237" t="s">
        <v>18</v>
      </c>
      <c r="V7" s="234" t="s">
        <v>19</v>
      </c>
      <c r="W7" s="231" t="s">
        <v>20</v>
      </c>
      <c r="X7" s="235" t="s">
        <v>17</v>
      </c>
      <c r="Y7" s="237" t="s">
        <v>18</v>
      </c>
      <c r="Z7" s="234" t="s">
        <v>19</v>
      </c>
      <c r="AA7" s="231" t="s">
        <v>20</v>
      </c>
      <c r="AB7" s="47"/>
      <c r="AC7" s="46"/>
      <c r="AD7" s="232" t="s">
        <v>17</v>
      </c>
      <c r="AE7" s="230" t="s">
        <v>18</v>
      </c>
      <c r="AF7" s="223" t="s">
        <v>19</v>
      </c>
      <c r="AG7" s="225" t="s">
        <v>20</v>
      </c>
      <c r="AH7" s="232" t="s">
        <v>17</v>
      </c>
      <c r="AI7" s="230" t="s">
        <v>18</v>
      </c>
      <c r="AJ7" s="223" t="s">
        <v>19</v>
      </c>
      <c r="AK7" s="225" t="s">
        <v>20</v>
      </c>
      <c r="AL7" s="232" t="s">
        <v>17</v>
      </c>
      <c r="AM7" s="230" t="s">
        <v>18</v>
      </c>
      <c r="AN7" s="223" t="s">
        <v>19</v>
      </c>
      <c r="AO7" s="225" t="s">
        <v>20</v>
      </c>
      <c r="AP7" s="18"/>
      <c r="AQ7" s="46"/>
      <c r="AR7" s="235" t="s">
        <v>17</v>
      </c>
      <c r="AS7" s="237" t="s">
        <v>18</v>
      </c>
      <c r="AT7" s="234" t="s">
        <v>19</v>
      </c>
      <c r="AU7" s="231" t="s">
        <v>20</v>
      </c>
      <c r="AV7" s="232" t="s">
        <v>17</v>
      </c>
      <c r="AW7" s="230" t="s">
        <v>18</v>
      </c>
      <c r="AX7" s="223" t="s">
        <v>19</v>
      </c>
      <c r="AY7" s="225" t="s">
        <v>20</v>
      </c>
      <c r="AZ7" s="232" t="s">
        <v>17</v>
      </c>
      <c r="BA7" s="230" t="s">
        <v>18</v>
      </c>
      <c r="BB7" s="223" t="s">
        <v>19</v>
      </c>
      <c r="BC7" s="225" t="s">
        <v>20</v>
      </c>
      <c r="BE7" s="46"/>
      <c r="BF7" s="232" t="s">
        <v>17</v>
      </c>
      <c r="BG7" s="230" t="s">
        <v>18</v>
      </c>
      <c r="BH7" s="223" t="s">
        <v>19</v>
      </c>
      <c r="BI7" s="225" t="s">
        <v>20</v>
      </c>
      <c r="BJ7" s="48" t="s">
        <v>17</v>
      </c>
      <c r="BK7" s="49" t="s">
        <v>18</v>
      </c>
      <c r="BL7" s="50" t="s">
        <v>19</v>
      </c>
      <c r="BM7" s="51" t="s">
        <v>20</v>
      </c>
      <c r="BN7" s="232" t="s">
        <v>17</v>
      </c>
      <c r="BO7" s="230" t="s">
        <v>18</v>
      </c>
      <c r="BP7" s="223" t="s">
        <v>19</v>
      </c>
      <c r="BQ7" s="225" t="s">
        <v>20</v>
      </c>
    </row>
    <row r="8" spans="1:69" ht="15.75" customHeight="1" thickBot="1">
      <c r="A8" s="52"/>
      <c r="B8" s="233"/>
      <c r="C8" s="224"/>
      <c r="D8" s="224"/>
      <c r="E8" s="226"/>
      <c r="F8" s="233"/>
      <c r="G8" s="224"/>
      <c r="H8" s="224"/>
      <c r="I8" s="226"/>
      <c r="J8" s="233"/>
      <c r="K8" s="224"/>
      <c r="L8" s="224"/>
      <c r="M8" s="226"/>
      <c r="N8" s="20"/>
      <c r="O8" s="52"/>
      <c r="P8" s="233"/>
      <c r="Q8" s="224"/>
      <c r="R8" s="224"/>
      <c r="S8" s="226"/>
      <c r="T8" s="233"/>
      <c r="U8" s="224"/>
      <c r="V8" s="224"/>
      <c r="W8" s="226"/>
      <c r="X8" s="233"/>
      <c r="Y8" s="224"/>
      <c r="Z8" s="224"/>
      <c r="AA8" s="226"/>
      <c r="AB8" s="21"/>
      <c r="AC8" s="52"/>
      <c r="AD8" s="233"/>
      <c r="AE8" s="224"/>
      <c r="AF8" s="224"/>
      <c r="AG8" s="226"/>
      <c r="AH8" s="233"/>
      <c r="AI8" s="224"/>
      <c r="AJ8" s="224"/>
      <c r="AK8" s="226"/>
      <c r="AL8" s="233"/>
      <c r="AM8" s="224"/>
      <c r="AN8" s="224"/>
      <c r="AO8" s="226"/>
      <c r="AP8" s="21"/>
      <c r="AQ8" s="52"/>
      <c r="AR8" s="233"/>
      <c r="AS8" s="224"/>
      <c r="AT8" s="224"/>
      <c r="AU8" s="226"/>
      <c r="AV8" s="233"/>
      <c r="AW8" s="224"/>
      <c r="AX8" s="224"/>
      <c r="AY8" s="226"/>
      <c r="AZ8" s="233"/>
      <c r="BA8" s="224"/>
      <c r="BB8" s="224"/>
      <c r="BC8" s="226"/>
      <c r="BE8" s="52"/>
      <c r="BF8" s="233"/>
      <c r="BG8" s="224"/>
      <c r="BH8" s="224"/>
      <c r="BI8" s="226"/>
      <c r="BJ8" s="53"/>
      <c r="BK8" s="54"/>
      <c r="BL8" s="55"/>
      <c r="BM8" s="56"/>
      <c r="BN8" s="233"/>
      <c r="BO8" s="224"/>
      <c r="BP8" s="224"/>
      <c r="BQ8" s="226"/>
    </row>
    <row r="9" spans="1:69">
      <c r="A9" s="57">
        <v>45658</v>
      </c>
      <c r="B9" s="58">
        <v>234</v>
      </c>
      <c r="C9" s="59">
        <v>496111</v>
      </c>
      <c r="D9" s="60">
        <v>104409.50837</v>
      </c>
      <c r="E9" s="61">
        <v>873501</v>
      </c>
      <c r="F9" s="58">
        <v>2</v>
      </c>
      <c r="G9" s="59">
        <v>200</v>
      </c>
      <c r="H9" s="60">
        <v>42.651200000000003</v>
      </c>
      <c r="I9" s="61">
        <v>100</v>
      </c>
      <c r="J9" s="58">
        <v>14926</v>
      </c>
      <c r="K9" s="59">
        <v>24443</v>
      </c>
      <c r="L9" s="60">
        <v>12504.37643</v>
      </c>
      <c r="M9" s="61">
        <v>13571</v>
      </c>
      <c r="N9" s="18"/>
      <c r="O9" s="57">
        <v>45658</v>
      </c>
      <c r="P9" s="58">
        <v>0</v>
      </c>
      <c r="Q9" s="59">
        <v>0</v>
      </c>
      <c r="R9" s="60">
        <v>0</v>
      </c>
      <c r="S9" s="61">
        <v>0</v>
      </c>
      <c r="T9" s="58">
        <v>55</v>
      </c>
      <c r="U9" s="59">
        <v>57</v>
      </c>
      <c r="V9" s="60">
        <v>5.8450600000000001</v>
      </c>
      <c r="W9" s="61">
        <v>5</v>
      </c>
      <c r="X9" s="58">
        <v>0</v>
      </c>
      <c r="Y9" s="59">
        <v>0</v>
      </c>
      <c r="Z9" s="60">
        <v>0</v>
      </c>
      <c r="AA9" s="61">
        <v>0</v>
      </c>
      <c r="AB9" s="21"/>
      <c r="AC9" s="57">
        <v>45658</v>
      </c>
      <c r="AD9" s="58">
        <v>0</v>
      </c>
      <c r="AE9" s="59">
        <v>0</v>
      </c>
      <c r="AF9" s="60">
        <v>0</v>
      </c>
      <c r="AG9" s="61">
        <v>0</v>
      </c>
      <c r="AH9" s="58">
        <v>0</v>
      </c>
      <c r="AI9" s="59">
        <v>0</v>
      </c>
      <c r="AJ9" s="60">
        <v>0</v>
      </c>
      <c r="AK9" s="61">
        <v>127190</v>
      </c>
      <c r="AL9" s="58">
        <v>3</v>
      </c>
      <c r="AM9" s="59">
        <v>300</v>
      </c>
      <c r="AN9" s="60">
        <v>1.3078000000000001</v>
      </c>
      <c r="AO9" s="61">
        <v>0</v>
      </c>
      <c r="AP9" s="21"/>
      <c r="AQ9" s="57">
        <v>45658</v>
      </c>
      <c r="AR9" s="58">
        <v>0</v>
      </c>
      <c r="AS9" s="59">
        <v>0</v>
      </c>
      <c r="AT9" s="60">
        <v>0</v>
      </c>
      <c r="AU9" s="61">
        <v>10000</v>
      </c>
      <c r="AV9" s="58">
        <v>0</v>
      </c>
      <c r="AW9" s="59">
        <v>0</v>
      </c>
      <c r="AX9" s="60">
        <v>0</v>
      </c>
      <c r="AY9" s="61">
        <v>0</v>
      </c>
      <c r="AZ9" s="58">
        <v>2</v>
      </c>
      <c r="BA9" s="59">
        <v>50</v>
      </c>
      <c r="BB9" s="60">
        <v>2.78416</v>
      </c>
      <c r="BC9" s="61">
        <v>0</v>
      </c>
      <c r="BE9" s="57">
        <v>45658</v>
      </c>
      <c r="BF9" s="58">
        <v>0</v>
      </c>
      <c r="BG9" s="59">
        <v>0</v>
      </c>
      <c r="BH9" s="60">
        <v>0</v>
      </c>
      <c r="BI9" s="61">
        <v>0</v>
      </c>
      <c r="BJ9" s="58">
        <v>0</v>
      </c>
      <c r="BK9" s="59">
        <v>0</v>
      </c>
      <c r="BL9" s="60">
        <v>0</v>
      </c>
      <c r="BM9" s="61">
        <v>0</v>
      </c>
      <c r="BN9" s="58">
        <v>0</v>
      </c>
      <c r="BO9" s="59">
        <v>0</v>
      </c>
      <c r="BP9" s="60">
        <v>0</v>
      </c>
      <c r="BQ9" s="61">
        <v>0</v>
      </c>
    </row>
    <row r="10" spans="1:69">
      <c r="A10" s="57">
        <v>45689</v>
      </c>
      <c r="B10" s="58">
        <v>94</v>
      </c>
      <c r="C10" s="59">
        <v>295067</v>
      </c>
      <c r="D10" s="60">
        <v>61203.207259000003</v>
      </c>
      <c r="E10" s="61">
        <v>1006312</v>
      </c>
      <c r="F10" s="58">
        <v>0</v>
      </c>
      <c r="G10" s="59">
        <v>0</v>
      </c>
      <c r="H10" s="60">
        <v>0</v>
      </c>
      <c r="I10" s="61">
        <v>100</v>
      </c>
      <c r="J10" s="58">
        <v>14319</v>
      </c>
      <c r="K10" s="59">
        <v>24703</v>
      </c>
      <c r="L10" s="60">
        <v>13220.366309999999</v>
      </c>
      <c r="M10" s="61">
        <v>12455</v>
      </c>
      <c r="N10" s="20"/>
      <c r="O10" s="57">
        <v>45689</v>
      </c>
      <c r="P10" s="58">
        <v>0</v>
      </c>
      <c r="Q10" s="59">
        <v>0</v>
      </c>
      <c r="R10" s="60">
        <v>0</v>
      </c>
      <c r="S10" s="61">
        <v>0</v>
      </c>
      <c r="T10" s="58">
        <v>70</v>
      </c>
      <c r="U10" s="59">
        <v>77</v>
      </c>
      <c r="V10" s="60">
        <v>8.2605000000000004</v>
      </c>
      <c r="W10" s="61">
        <v>18</v>
      </c>
      <c r="X10" s="58">
        <v>0</v>
      </c>
      <c r="Y10" s="59">
        <v>0</v>
      </c>
      <c r="Z10" s="60">
        <v>0</v>
      </c>
      <c r="AA10" s="61">
        <v>0</v>
      </c>
      <c r="AB10" s="21"/>
      <c r="AC10" s="57">
        <v>45689</v>
      </c>
      <c r="AD10" s="58">
        <v>0</v>
      </c>
      <c r="AE10" s="59">
        <v>0</v>
      </c>
      <c r="AF10" s="60">
        <v>0</v>
      </c>
      <c r="AG10" s="61">
        <v>0</v>
      </c>
      <c r="AH10" s="58">
        <v>0</v>
      </c>
      <c r="AI10" s="59">
        <v>0</v>
      </c>
      <c r="AJ10" s="60">
        <v>0</v>
      </c>
      <c r="AK10" s="61">
        <v>127190</v>
      </c>
      <c r="AL10" s="58">
        <v>0</v>
      </c>
      <c r="AM10" s="59">
        <v>0</v>
      </c>
      <c r="AN10" s="60">
        <v>0</v>
      </c>
      <c r="AO10" s="61">
        <v>0</v>
      </c>
      <c r="AP10" s="21"/>
      <c r="AQ10" s="57">
        <v>45689</v>
      </c>
      <c r="AR10" s="58">
        <v>2</v>
      </c>
      <c r="AS10" s="59">
        <v>10000</v>
      </c>
      <c r="AT10" s="60">
        <v>15.725</v>
      </c>
      <c r="AU10" s="61">
        <v>0</v>
      </c>
      <c r="AV10" s="58">
        <v>0</v>
      </c>
      <c r="AW10" s="59">
        <v>0</v>
      </c>
      <c r="AX10" s="60">
        <v>0</v>
      </c>
      <c r="AY10" s="61">
        <v>0</v>
      </c>
      <c r="AZ10" s="58">
        <v>0</v>
      </c>
      <c r="BA10" s="59">
        <v>0</v>
      </c>
      <c r="BB10" s="60">
        <v>0</v>
      </c>
      <c r="BC10" s="61">
        <v>0</v>
      </c>
      <c r="BE10" s="57">
        <v>45689</v>
      </c>
      <c r="BF10" s="58">
        <v>0</v>
      </c>
      <c r="BG10" s="59">
        <v>0</v>
      </c>
      <c r="BH10" s="60">
        <v>0</v>
      </c>
      <c r="BI10" s="61">
        <v>0</v>
      </c>
      <c r="BJ10" s="58">
        <v>0</v>
      </c>
      <c r="BK10" s="59">
        <v>0</v>
      </c>
      <c r="BL10" s="60">
        <v>0</v>
      </c>
      <c r="BM10" s="61">
        <v>0</v>
      </c>
      <c r="BN10" s="58">
        <v>0</v>
      </c>
      <c r="BO10" s="59">
        <v>0</v>
      </c>
      <c r="BP10" s="60">
        <v>0</v>
      </c>
      <c r="BQ10" s="61">
        <v>0</v>
      </c>
    </row>
    <row r="11" spans="1:69">
      <c r="A11" s="57">
        <v>45717</v>
      </c>
      <c r="B11" s="58">
        <v>300</v>
      </c>
      <c r="C11" s="59">
        <v>1294314</v>
      </c>
      <c r="D11" s="60">
        <v>266514.31750399998</v>
      </c>
      <c r="E11" s="61">
        <v>1155622</v>
      </c>
      <c r="F11" s="58">
        <v>0</v>
      </c>
      <c r="G11" s="59">
        <v>0</v>
      </c>
      <c r="H11" s="60">
        <v>0</v>
      </c>
      <c r="I11" s="61">
        <v>100</v>
      </c>
      <c r="J11" s="58">
        <v>22615</v>
      </c>
      <c r="K11" s="59">
        <v>64123</v>
      </c>
      <c r="L11" s="60">
        <v>33965.125650000002</v>
      </c>
      <c r="M11" s="61">
        <v>15438</v>
      </c>
      <c r="N11" s="18"/>
      <c r="O11" s="57">
        <v>45717</v>
      </c>
      <c r="P11" s="58">
        <v>0</v>
      </c>
      <c r="Q11" s="59">
        <v>0</v>
      </c>
      <c r="R11" s="60">
        <v>0</v>
      </c>
      <c r="S11" s="61">
        <v>0</v>
      </c>
      <c r="T11" s="58">
        <v>71</v>
      </c>
      <c r="U11" s="59">
        <v>101</v>
      </c>
      <c r="V11" s="60">
        <v>10.720599999999999</v>
      </c>
      <c r="W11" s="61">
        <v>17</v>
      </c>
      <c r="X11" s="58">
        <v>0</v>
      </c>
      <c r="Y11" s="59">
        <v>0</v>
      </c>
      <c r="Z11" s="60">
        <v>0</v>
      </c>
      <c r="AA11" s="61">
        <v>0</v>
      </c>
      <c r="AB11" s="21"/>
      <c r="AC11" s="57">
        <v>45717</v>
      </c>
      <c r="AD11" s="58">
        <v>0</v>
      </c>
      <c r="AE11" s="59">
        <v>0</v>
      </c>
      <c r="AF11" s="60">
        <v>0</v>
      </c>
      <c r="AG11" s="61">
        <v>0</v>
      </c>
      <c r="AH11" s="58">
        <v>6</v>
      </c>
      <c r="AI11" s="59">
        <v>254380</v>
      </c>
      <c r="AJ11" s="60">
        <v>428.12153999999998</v>
      </c>
      <c r="AK11" s="61">
        <v>127190</v>
      </c>
      <c r="AL11" s="58">
        <v>2</v>
      </c>
      <c r="AM11" s="59">
        <v>200</v>
      </c>
      <c r="AN11" s="60">
        <v>0.81079999999999997</v>
      </c>
      <c r="AO11" s="61">
        <v>0</v>
      </c>
      <c r="AP11" s="21"/>
      <c r="AQ11" s="57">
        <v>45717</v>
      </c>
      <c r="AR11" s="58">
        <v>5</v>
      </c>
      <c r="AS11" s="59">
        <v>28000</v>
      </c>
      <c r="AT11" s="60">
        <v>42.473999999999997</v>
      </c>
      <c r="AU11" s="61">
        <v>0</v>
      </c>
      <c r="AV11" s="58">
        <v>0</v>
      </c>
      <c r="AW11" s="59">
        <v>0</v>
      </c>
      <c r="AX11" s="60">
        <v>0</v>
      </c>
      <c r="AY11" s="61">
        <v>0</v>
      </c>
      <c r="AZ11" s="58">
        <v>8</v>
      </c>
      <c r="BA11" s="59">
        <v>300</v>
      </c>
      <c r="BB11" s="60">
        <v>16.084959999999999</v>
      </c>
      <c r="BC11" s="61">
        <v>200</v>
      </c>
      <c r="BE11" s="57">
        <v>45717</v>
      </c>
      <c r="BF11" s="58">
        <v>0</v>
      </c>
      <c r="BG11" s="59">
        <v>0</v>
      </c>
      <c r="BH11" s="60">
        <v>0</v>
      </c>
      <c r="BI11" s="61">
        <v>0</v>
      </c>
      <c r="BJ11" s="58">
        <v>0</v>
      </c>
      <c r="BK11" s="59">
        <v>0</v>
      </c>
      <c r="BL11" s="60">
        <v>0</v>
      </c>
      <c r="BM11" s="61">
        <v>0</v>
      </c>
      <c r="BN11" s="58">
        <v>2</v>
      </c>
      <c r="BO11" s="59">
        <v>20000</v>
      </c>
      <c r="BP11" s="60">
        <v>25.39</v>
      </c>
      <c r="BQ11" s="61">
        <v>20000</v>
      </c>
    </row>
    <row r="12" spans="1:69">
      <c r="A12" s="57">
        <v>45748</v>
      </c>
      <c r="B12" s="58">
        <v>322</v>
      </c>
      <c r="C12" s="59">
        <v>943666</v>
      </c>
      <c r="D12" s="60">
        <v>192963.772895</v>
      </c>
      <c r="E12" s="61">
        <v>1533059</v>
      </c>
      <c r="F12" s="58">
        <v>2</v>
      </c>
      <c r="G12" s="59">
        <v>200</v>
      </c>
      <c r="H12" s="60">
        <v>46.445399999999999</v>
      </c>
      <c r="I12" s="61">
        <v>100</v>
      </c>
      <c r="J12" s="58">
        <v>16205</v>
      </c>
      <c r="K12" s="59">
        <v>29907</v>
      </c>
      <c r="L12" s="60">
        <v>16002.012049999999</v>
      </c>
      <c r="M12" s="61">
        <v>13245</v>
      </c>
      <c r="N12" s="20"/>
      <c r="O12" s="57">
        <v>45748</v>
      </c>
      <c r="P12" s="58">
        <v>0</v>
      </c>
      <c r="Q12" s="59">
        <v>0</v>
      </c>
      <c r="R12" s="60">
        <v>0</v>
      </c>
      <c r="S12" s="61">
        <v>0</v>
      </c>
      <c r="T12" s="58">
        <v>111</v>
      </c>
      <c r="U12" s="59">
        <v>164</v>
      </c>
      <c r="V12" s="60">
        <v>17.723040000000001</v>
      </c>
      <c r="W12" s="61">
        <v>11</v>
      </c>
      <c r="X12" s="58">
        <v>0</v>
      </c>
      <c r="Y12" s="59">
        <v>0</v>
      </c>
      <c r="Z12" s="60">
        <v>0</v>
      </c>
      <c r="AA12" s="61">
        <v>0</v>
      </c>
      <c r="AB12" s="176"/>
      <c r="AC12" s="57">
        <v>45748</v>
      </c>
      <c r="AD12" s="58">
        <v>0</v>
      </c>
      <c r="AE12" s="59">
        <v>0</v>
      </c>
      <c r="AF12" s="60">
        <v>0</v>
      </c>
      <c r="AG12" s="61">
        <v>0</v>
      </c>
      <c r="AH12" s="58">
        <v>1</v>
      </c>
      <c r="AI12" s="59">
        <v>11990</v>
      </c>
      <c r="AJ12" s="60">
        <v>16.41431</v>
      </c>
      <c r="AK12" s="61">
        <v>11990</v>
      </c>
      <c r="AL12" s="58">
        <v>0</v>
      </c>
      <c r="AM12" s="59">
        <v>0</v>
      </c>
      <c r="AN12" s="60">
        <v>0</v>
      </c>
      <c r="AO12" s="61">
        <v>0</v>
      </c>
      <c r="AP12" s="21"/>
      <c r="AQ12" s="57">
        <v>45748</v>
      </c>
      <c r="AR12" s="58">
        <v>0</v>
      </c>
      <c r="AS12" s="59">
        <v>0</v>
      </c>
      <c r="AT12" s="60">
        <v>0</v>
      </c>
      <c r="AU12" s="61">
        <v>0</v>
      </c>
      <c r="AV12" s="58">
        <v>0</v>
      </c>
      <c r="AW12" s="59">
        <v>0</v>
      </c>
      <c r="AX12" s="60">
        <v>0</v>
      </c>
      <c r="AY12" s="61">
        <v>0</v>
      </c>
      <c r="AZ12" s="58">
        <v>12</v>
      </c>
      <c r="BA12" s="59">
        <v>880</v>
      </c>
      <c r="BB12" s="60">
        <v>51.969340000000003</v>
      </c>
      <c r="BC12" s="61">
        <v>0</v>
      </c>
      <c r="BE12" s="57">
        <v>45748</v>
      </c>
      <c r="BF12" s="58">
        <v>0</v>
      </c>
      <c r="BG12" s="59">
        <v>0</v>
      </c>
      <c r="BH12" s="60">
        <v>0</v>
      </c>
      <c r="BI12" s="61">
        <v>0</v>
      </c>
      <c r="BJ12" s="58">
        <v>0</v>
      </c>
      <c r="BK12" s="59">
        <v>0</v>
      </c>
      <c r="BL12" s="60">
        <v>0</v>
      </c>
      <c r="BM12" s="61">
        <v>0</v>
      </c>
      <c r="BN12" s="58">
        <v>2</v>
      </c>
      <c r="BO12" s="59">
        <v>20000</v>
      </c>
      <c r="BP12" s="60">
        <v>24.35</v>
      </c>
      <c r="BQ12" s="61">
        <v>0</v>
      </c>
    </row>
    <row r="13" spans="1:69">
      <c r="A13" s="57">
        <v>45778</v>
      </c>
      <c r="B13" s="58">
        <v>153</v>
      </c>
      <c r="C13" s="59">
        <v>836878</v>
      </c>
      <c r="D13" s="60">
        <v>164486.01533699999</v>
      </c>
      <c r="E13" s="61">
        <v>1517400</v>
      </c>
      <c r="F13" s="58">
        <v>0</v>
      </c>
      <c r="G13" s="59">
        <v>0</v>
      </c>
      <c r="H13" s="60">
        <v>0</v>
      </c>
      <c r="I13" s="61">
        <v>100</v>
      </c>
      <c r="J13" s="58">
        <v>10454</v>
      </c>
      <c r="K13" s="59">
        <v>17954</v>
      </c>
      <c r="L13" s="60">
        <v>10373.34563</v>
      </c>
      <c r="M13" s="61">
        <v>12808</v>
      </c>
      <c r="N13" s="18"/>
      <c r="O13" s="57">
        <v>45778</v>
      </c>
      <c r="P13" s="58">
        <v>1</v>
      </c>
      <c r="Q13" s="59">
        <v>1</v>
      </c>
      <c r="R13" s="60">
        <v>1.942E-2</v>
      </c>
      <c r="S13" s="61">
        <v>1</v>
      </c>
      <c r="T13" s="58">
        <v>99</v>
      </c>
      <c r="U13" s="59">
        <v>111</v>
      </c>
      <c r="V13" s="60">
        <v>12.786339999999999</v>
      </c>
      <c r="W13" s="61">
        <v>30</v>
      </c>
      <c r="X13" s="58">
        <v>0</v>
      </c>
      <c r="Y13" s="59">
        <v>0</v>
      </c>
      <c r="Z13" s="60">
        <v>0</v>
      </c>
      <c r="AA13" s="61">
        <v>0</v>
      </c>
      <c r="AB13" s="176"/>
      <c r="AC13" s="57">
        <v>45778</v>
      </c>
      <c r="AD13" s="58">
        <v>0</v>
      </c>
      <c r="AE13" s="59">
        <v>0</v>
      </c>
      <c r="AF13" s="60">
        <v>0</v>
      </c>
      <c r="AG13" s="61">
        <v>0</v>
      </c>
      <c r="AH13" s="58">
        <v>0</v>
      </c>
      <c r="AI13" s="59">
        <v>0</v>
      </c>
      <c r="AJ13" s="60">
        <v>0</v>
      </c>
      <c r="AK13" s="61">
        <v>11990</v>
      </c>
      <c r="AL13" s="58">
        <v>0</v>
      </c>
      <c r="AM13" s="59">
        <v>0</v>
      </c>
      <c r="AN13" s="60">
        <v>0</v>
      </c>
      <c r="AO13" s="61">
        <v>0</v>
      </c>
      <c r="AP13" s="176"/>
      <c r="AQ13" s="57">
        <v>45778</v>
      </c>
      <c r="AR13" s="58">
        <v>0</v>
      </c>
      <c r="AS13" s="59">
        <v>0</v>
      </c>
      <c r="AT13" s="60">
        <v>0</v>
      </c>
      <c r="AU13" s="61">
        <v>0</v>
      </c>
      <c r="AV13" s="58">
        <v>0</v>
      </c>
      <c r="AW13" s="59">
        <v>0</v>
      </c>
      <c r="AX13" s="60">
        <v>0</v>
      </c>
      <c r="AY13" s="61">
        <v>0</v>
      </c>
      <c r="AZ13" s="58">
        <v>0</v>
      </c>
      <c r="BA13" s="59">
        <v>0</v>
      </c>
      <c r="BB13" s="60">
        <v>0</v>
      </c>
      <c r="BC13" s="61">
        <v>0</v>
      </c>
      <c r="BD13" s="177"/>
      <c r="BE13" s="57">
        <v>45778</v>
      </c>
      <c r="BF13" s="58">
        <v>0</v>
      </c>
      <c r="BG13" s="59">
        <v>0</v>
      </c>
      <c r="BH13" s="60">
        <v>0</v>
      </c>
      <c r="BI13" s="61">
        <v>0</v>
      </c>
      <c r="BJ13" s="58">
        <v>0</v>
      </c>
      <c r="BK13" s="59">
        <v>0</v>
      </c>
      <c r="BL13" s="60">
        <v>0</v>
      </c>
      <c r="BM13" s="61">
        <v>0</v>
      </c>
      <c r="BN13" s="58">
        <v>0</v>
      </c>
      <c r="BO13" s="59">
        <v>0</v>
      </c>
      <c r="BP13" s="60">
        <v>0</v>
      </c>
      <c r="BQ13" s="61">
        <v>0</v>
      </c>
    </row>
    <row r="14" spans="1:69">
      <c r="A14" s="57">
        <v>45809</v>
      </c>
      <c r="B14" s="58">
        <v>165</v>
      </c>
      <c r="C14" s="59">
        <v>1713212</v>
      </c>
      <c r="D14" s="60">
        <v>330876.83039800002</v>
      </c>
      <c r="E14" s="61">
        <v>1398289</v>
      </c>
      <c r="F14" s="58">
        <v>0</v>
      </c>
      <c r="G14" s="59">
        <v>0</v>
      </c>
      <c r="H14" s="60">
        <v>0</v>
      </c>
      <c r="I14" s="61">
        <v>100</v>
      </c>
      <c r="J14" s="58">
        <v>14240</v>
      </c>
      <c r="K14" s="59">
        <v>34222</v>
      </c>
      <c r="L14" s="60">
        <v>19776.89472</v>
      </c>
      <c r="M14" s="61">
        <v>10259</v>
      </c>
      <c r="N14" s="20"/>
      <c r="O14" s="57">
        <v>45809</v>
      </c>
      <c r="P14" s="58">
        <v>0</v>
      </c>
      <c r="Q14" s="59">
        <v>0</v>
      </c>
      <c r="R14" s="60">
        <v>0</v>
      </c>
      <c r="S14" s="61">
        <v>0</v>
      </c>
      <c r="T14" s="58">
        <v>63</v>
      </c>
      <c r="U14" s="59">
        <v>88</v>
      </c>
      <c r="V14" s="60">
        <v>10.110300000000001</v>
      </c>
      <c r="W14" s="61">
        <v>16</v>
      </c>
      <c r="X14" s="58">
        <v>0</v>
      </c>
      <c r="Y14" s="59">
        <v>0</v>
      </c>
      <c r="Z14" s="60">
        <v>0</v>
      </c>
      <c r="AA14" s="61">
        <v>0</v>
      </c>
      <c r="AB14" s="176"/>
      <c r="AC14" s="57">
        <v>45809</v>
      </c>
      <c r="AD14" s="58">
        <v>0</v>
      </c>
      <c r="AE14" s="59">
        <v>0</v>
      </c>
      <c r="AF14" s="60">
        <v>0</v>
      </c>
      <c r="AG14" s="61">
        <v>0</v>
      </c>
      <c r="AH14" s="58">
        <v>1</v>
      </c>
      <c r="AI14" s="59">
        <v>1000</v>
      </c>
      <c r="AJ14" s="60">
        <v>1.4670000000000001</v>
      </c>
      <c r="AK14" s="61">
        <v>12990</v>
      </c>
      <c r="AL14" s="58">
        <v>0</v>
      </c>
      <c r="AM14" s="59">
        <v>0</v>
      </c>
      <c r="AN14" s="60">
        <v>0</v>
      </c>
      <c r="AO14" s="61">
        <v>0</v>
      </c>
      <c r="AP14" s="176"/>
      <c r="AQ14" s="57">
        <v>45809</v>
      </c>
      <c r="AR14" s="58">
        <v>0</v>
      </c>
      <c r="AS14" s="59">
        <v>0</v>
      </c>
      <c r="AT14" s="60">
        <v>0</v>
      </c>
      <c r="AU14" s="61">
        <v>0</v>
      </c>
      <c r="AV14" s="58">
        <v>0</v>
      </c>
      <c r="AW14" s="59">
        <v>0</v>
      </c>
      <c r="AX14" s="60">
        <v>0</v>
      </c>
      <c r="AY14" s="61">
        <v>0</v>
      </c>
      <c r="AZ14" s="58">
        <v>2</v>
      </c>
      <c r="BA14" s="59">
        <v>280</v>
      </c>
      <c r="BB14" s="60">
        <v>17.099599999999999</v>
      </c>
      <c r="BC14" s="61">
        <v>280</v>
      </c>
      <c r="BD14" s="177"/>
      <c r="BE14" s="57">
        <v>45809</v>
      </c>
      <c r="BF14" s="58">
        <v>0</v>
      </c>
      <c r="BG14" s="59">
        <v>0</v>
      </c>
      <c r="BH14" s="60">
        <v>0</v>
      </c>
      <c r="BI14" s="61">
        <v>0</v>
      </c>
      <c r="BJ14" s="58">
        <v>0</v>
      </c>
      <c r="BK14" s="59">
        <v>0</v>
      </c>
      <c r="BL14" s="60">
        <v>0</v>
      </c>
      <c r="BM14" s="61">
        <v>0</v>
      </c>
      <c r="BN14" s="58">
        <v>2</v>
      </c>
      <c r="BO14" s="59">
        <v>10000</v>
      </c>
      <c r="BP14" s="60">
        <v>13.676600000000001</v>
      </c>
      <c r="BQ14" s="61">
        <v>10000</v>
      </c>
    </row>
    <row r="15" spans="1:69">
      <c r="A15" s="57">
        <v>45839</v>
      </c>
      <c r="B15" s="58">
        <v>109</v>
      </c>
      <c r="C15" s="59">
        <v>1131563</v>
      </c>
      <c r="D15" s="60">
        <v>214905.01092199999</v>
      </c>
      <c r="E15" s="61">
        <v>1142835</v>
      </c>
      <c r="F15" s="58">
        <v>2</v>
      </c>
      <c r="G15" s="59">
        <v>200</v>
      </c>
      <c r="H15" s="60">
        <v>44.041600000000003</v>
      </c>
      <c r="I15" s="61">
        <v>100</v>
      </c>
      <c r="J15" s="58">
        <v>10485</v>
      </c>
      <c r="K15" s="59">
        <v>18709</v>
      </c>
      <c r="L15" s="60">
        <v>10796.05034</v>
      </c>
      <c r="M15" s="61">
        <v>12357</v>
      </c>
      <c r="N15" s="18"/>
      <c r="O15" s="57">
        <v>45839</v>
      </c>
      <c r="P15" s="58">
        <v>0</v>
      </c>
      <c r="Q15" s="59">
        <v>0</v>
      </c>
      <c r="R15" s="60">
        <v>0</v>
      </c>
      <c r="S15" s="61">
        <v>0</v>
      </c>
      <c r="T15" s="58">
        <v>74</v>
      </c>
      <c r="U15" s="59">
        <v>97</v>
      </c>
      <c r="V15" s="60">
        <v>11.165459999999999</v>
      </c>
      <c r="W15" s="61">
        <v>31</v>
      </c>
      <c r="X15" s="58">
        <v>0</v>
      </c>
      <c r="Y15" s="59">
        <v>0</v>
      </c>
      <c r="Z15" s="60">
        <v>0</v>
      </c>
      <c r="AA15" s="61">
        <v>0</v>
      </c>
      <c r="AB15" s="21"/>
      <c r="AC15" s="57">
        <v>45839</v>
      </c>
      <c r="AD15" s="58">
        <v>1</v>
      </c>
      <c r="AE15" s="59">
        <v>1000</v>
      </c>
      <c r="AF15" s="60">
        <v>100</v>
      </c>
      <c r="AG15" s="61">
        <v>1000</v>
      </c>
      <c r="AH15" s="58">
        <v>0</v>
      </c>
      <c r="AI15" s="59">
        <v>0</v>
      </c>
      <c r="AJ15" s="60">
        <v>0</v>
      </c>
      <c r="AK15" s="61">
        <v>12990</v>
      </c>
      <c r="AL15" s="58">
        <v>0</v>
      </c>
      <c r="AM15" s="59">
        <v>0</v>
      </c>
      <c r="AN15" s="60">
        <v>0</v>
      </c>
      <c r="AO15" s="61">
        <v>0</v>
      </c>
      <c r="AP15" s="21"/>
      <c r="AQ15" s="57">
        <v>45839</v>
      </c>
      <c r="AR15" s="58">
        <v>0</v>
      </c>
      <c r="AS15" s="59">
        <v>0</v>
      </c>
      <c r="AT15" s="60">
        <v>0</v>
      </c>
      <c r="AU15" s="61">
        <v>0</v>
      </c>
      <c r="AV15" s="58">
        <v>0</v>
      </c>
      <c r="AW15" s="59">
        <v>0</v>
      </c>
      <c r="AX15" s="60">
        <v>0</v>
      </c>
      <c r="AY15" s="61">
        <v>0</v>
      </c>
      <c r="AZ15" s="58">
        <v>0</v>
      </c>
      <c r="BA15" s="59">
        <v>0</v>
      </c>
      <c r="BB15" s="60">
        <v>0</v>
      </c>
      <c r="BC15" s="61">
        <v>280</v>
      </c>
      <c r="BE15" s="57">
        <v>45839</v>
      </c>
      <c r="BF15" s="58">
        <v>1</v>
      </c>
      <c r="BG15" s="59">
        <v>2000</v>
      </c>
      <c r="BH15" s="60">
        <v>11.238</v>
      </c>
      <c r="BI15" s="61">
        <v>2000</v>
      </c>
      <c r="BJ15" s="58">
        <v>0</v>
      </c>
      <c r="BK15" s="59">
        <v>0</v>
      </c>
      <c r="BL15" s="60">
        <v>0</v>
      </c>
      <c r="BM15" s="61">
        <v>0</v>
      </c>
      <c r="BN15" s="58">
        <v>2</v>
      </c>
      <c r="BO15" s="59">
        <v>10000</v>
      </c>
      <c r="BP15" s="60">
        <v>14.194000000000001</v>
      </c>
      <c r="BQ15" s="61">
        <v>0</v>
      </c>
    </row>
    <row r="16" spans="1:69">
      <c r="A16" s="57">
        <v>45870</v>
      </c>
      <c r="B16" s="58">
        <v>89</v>
      </c>
      <c r="C16" s="59">
        <v>1069032</v>
      </c>
      <c r="D16" s="60">
        <v>203333.35559799999</v>
      </c>
      <c r="E16" s="61">
        <v>1176838</v>
      </c>
      <c r="F16" s="58">
        <v>0</v>
      </c>
      <c r="G16" s="59">
        <v>0</v>
      </c>
      <c r="H16" s="60">
        <v>0</v>
      </c>
      <c r="I16" s="61">
        <v>100</v>
      </c>
      <c r="J16" s="58">
        <v>10440</v>
      </c>
      <c r="K16" s="59">
        <v>15879</v>
      </c>
      <c r="L16" s="60">
        <v>9275.8627899999992</v>
      </c>
      <c r="M16" s="61">
        <v>13821</v>
      </c>
      <c r="N16" s="20"/>
      <c r="O16" s="57">
        <v>45870</v>
      </c>
      <c r="P16" s="58">
        <v>0</v>
      </c>
      <c r="Q16" s="59">
        <v>0</v>
      </c>
      <c r="R16" s="60">
        <v>0</v>
      </c>
      <c r="S16" s="61">
        <v>0</v>
      </c>
      <c r="T16" s="58">
        <v>78</v>
      </c>
      <c r="U16" s="59">
        <v>84</v>
      </c>
      <c r="V16" s="60">
        <v>9.83582</v>
      </c>
      <c r="W16" s="61">
        <v>30</v>
      </c>
      <c r="X16" s="58">
        <v>0</v>
      </c>
      <c r="Y16" s="59">
        <v>0</v>
      </c>
      <c r="Z16" s="60">
        <v>0</v>
      </c>
      <c r="AA16" s="61">
        <v>0</v>
      </c>
      <c r="AB16" s="21"/>
      <c r="AC16" s="57">
        <v>45870</v>
      </c>
      <c r="AD16" s="58">
        <v>0</v>
      </c>
      <c r="AE16" s="59">
        <v>0</v>
      </c>
      <c r="AF16" s="60">
        <v>0</v>
      </c>
      <c r="AG16" s="61">
        <v>1000</v>
      </c>
      <c r="AH16" s="58">
        <v>0</v>
      </c>
      <c r="AI16" s="59">
        <v>0</v>
      </c>
      <c r="AJ16" s="60">
        <v>0</v>
      </c>
      <c r="AK16" s="61">
        <v>12990</v>
      </c>
      <c r="AL16" s="58">
        <v>0</v>
      </c>
      <c r="AM16" s="59">
        <v>0</v>
      </c>
      <c r="AN16" s="60">
        <v>0</v>
      </c>
      <c r="AO16" s="61">
        <v>0</v>
      </c>
      <c r="AP16" s="21"/>
      <c r="AQ16" s="57">
        <v>45870</v>
      </c>
      <c r="AR16" s="58">
        <v>0</v>
      </c>
      <c r="AS16" s="59">
        <v>0</v>
      </c>
      <c r="AT16" s="60">
        <v>0</v>
      </c>
      <c r="AU16" s="61">
        <v>0</v>
      </c>
      <c r="AV16" s="58">
        <v>0</v>
      </c>
      <c r="AW16" s="59">
        <v>0</v>
      </c>
      <c r="AX16" s="60">
        <v>0</v>
      </c>
      <c r="AY16" s="61">
        <v>0</v>
      </c>
      <c r="AZ16" s="58">
        <v>0</v>
      </c>
      <c r="BA16" s="59">
        <v>0</v>
      </c>
      <c r="BB16" s="60">
        <v>0</v>
      </c>
      <c r="BC16" s="61">
        <v>280</v>
      </c>
      <c r="BE16" s="57">
        <v>45870</v>
      </c>
      <c r="BF16" s="58">
        <v>3</v>
      </c>
      <c r="BG16" s="59">
        <v>4000</v>
      </c>
      <c r="BH16" s="60">
        <v>23.765940000000001</v>
      </c>
      <c r="BI16" s="61">
        <v>2000</v>
      </c>
      <c r="BJ16" s="58">
        <v>0</v>
      </c>
      <c r="BK16" s="59">
        <v>0</v>
      </c>
      <c r="BL16" s="60">
        <v>0</v>
      </c>
      <c r="BM16" s="61">
        <v>0</v>
      </c>
      <c r="BN16" s="58">
        <v>0</v>
      </c>
      <c r="BO16" s="59">
        <v>0</v>
      </c>
      <c r="BP16" s="60">
        <v>0</v>
      </c>
      <c r="BQ16" s="61">
        <v>0</v>
      </c>
    </row>
    <row r="17" spans="1:69">
      <c r="A17" s="57">
        <v>45901</v>
      </c>
      <c r="B17" s="58">
        <v>158</v>
      </c>
      <c r="C17" s="59">
        <v>1255357</v>
      </c>
      <c r="D17" s="60">
        <v>235046.845271</v>
      </c>
      <c r="E17" s="61">
        <v>1128786</v>
      </c>
      <c r="F17" s="58">
        <v>0</v>
      </c>
      <c r="G17" s="59">
        <v>0</v>
      </c>
      <c r="H17" s="60">
        <v>0</v>
      </c>
      <c r="I17" s="61">
        <v>100</v>
      </c>
      <c r="J17" s="58">
        <v>15038</v>
      </c>
      <c r="K17" s="59">
        <v>40820</v>
      </c>
      <c r="L17" s="60">
        <v>25338.47637</v>
      </c>
      <c r="M17" s="61">
        <v>13776</v>
      </c>
      <c r="N17" s="18"/>
      <c r="O17" s="57">
        <v>45901</v>
      </c>
      <c r="P17" s="58">
        <v>0</v>
      </c>
      <c r="Q17" s="59">
        <v>0</v>
      </c>
      <c r="R17" s="60">
        <v>0</v>
      </c>
      <c r="S17" s="61">
        <v>0</v>
      </c>
      <c r="T17" s="58">
        <v>44</v>
      </c>
      <c r="U17" s="59">
        <v>74</v>
      </c>
      <c r="V17" s="60">
        <v>9.0905199999999997</v>
      </c>
      <c r="W17" s="61">
        <v>7</v>
      </c>
      <c r="X17" s="58">
        <v>0</v>
      </c>
      <c r="Y17" s="59">
        <v>0</v>
      </c>
      <c r="Z17" s="60">
        <v>0</v>
      </c>
      <c r="AA17" s="61">
        <v>0</v>
      </c>
      <c r="AB17" s="21"/>
      <c r="AC17" s="57">
        <v>45901</v>
      </c>
      <c r="AD17" s="58">
        <v>0</v>
      </c>
      <c r="AE17" s="59">
        <v>0</v>
      </c>
      <c r="AF17" s="60">
        <v>0</v>
      </c>
      <c r="AG17" s="61">
        <v>0</v>
      </c>
      <c r="AH17" s="58">
        <v>4</v>
      </c>
      <c r="AI17" s="59">
        <v>146670</v>
      </c>
      <c r="AJ17" s="60">
        <v>222.06161499999999</v>
      </c>
      <c r="AK17" s="61">
        <v>135680</v>
      </c>
      <c r="AL17" s="58">
        <v>0</v>
      </c>
      <c r="AM17" s="59">
        <v>0</v>
      </c>
      <c r="AN17" s="60">
        <v>0</v>
      </c>
      <c r="AO17" s="61">
        <v>0</v>
      </c>
      <c r="AP17" s="21"/>
      <c r="AQ17" s="57">
        <v>45901</v>
      </c>
      <c r="AR17" s="58">
        <v>0</v>
      </c>
      <c r="AS17" s="59">
        <v>0</v>
      </c>
      <c r="AT17" s="60">
        <v>0</v>
      </c>
      <c r="AU17" s="61">
        <v>0</v>
      </c>
      <c r="AV17" s="58">
        <v>0</v>
      </c>
      <c r="AW17" s="59">
        <v>0</v>
      </c>
      <c r="AX17" s="60">
        <v>0</v>
      </c>
      <c r="AY17" s="61">
        <v>0</v>
      </c>
      <c r="AZ17" s="58">
        <v>0</v>
      </c>
      <c r="BA17" s="59">
        <v>0</v>
      </c>
      <c r="BB17" s="60">
        <v>0</v>
      </c>
      <c r="BC17" s="61">
        <v>280</v>
      </c>
      <c r="BE17" s="57">
        <v>45901</v>
      </c>
      <c r="BF17" s="58">
        <v>0</v>
      </c>
      <c r="BG17" s="59">
        <v>0</v>
      </c>
      <c r="BH17" s="60">
        <v>0</v>
      </c>
      <c r="BI17" s="61">
        <v>2000</v>
      </c>
      <c r="BJ17" s="58">
        <v>0</v>
      </c>
      <c r="BK17" s="59">
        <v>0</v>
      </c>
      <c r="BL17" s="60">
        <v>0</v>
      </c>
      <c r="BM17" s="61">
        <v>0</v>
      </c>
      <c r="BN17" s="58">
        <v>0</v>
      </c>
      <c r="BO17" s="59">
        <v>0</v>
      </c>
      <c r="BP17" s="60">
        <v>0</v>
      </c>
      <c r="BQ17" s="61">
        <v>0</v>
      </c>
    </row>
    <row r="18" spans="1:69">
      <c r="A18" s="57">
        <v>45931</v>
      </c>
      <c r="B18" s="58">
        <v>117</v>
      </c>
      <c r="C18" s="59">
        <v>1275142</v>
      </c>
      <c r="D18" s="60">
        <v>238877.17831799999</v>
      </c>
      <c r="E18" s="61">
        <v>899211</v>
      </c>
      <c r="F18" s="58">
        <v>2</v>
      </c>
      <c r="G18" s="59">
        <v>200</v>
      </c>
      <c r="H18" s="60">
        <v>43.4178</v>
      </c>
      <c r="I18" s="61">
        <v>100</v>
      </c>
      <c r="J18" s="58">
        <v>12631</v>
      </c>
      <c r="K18" s="59">
        <v>17144</v>
      </c>
      <c r="L18" s="60">
        <v>10633.91264</v>
      </c>
      <c r="M18" s="61">
        <v>12737</v>
      </c>
      <c r="N18" s="20"/>
      <c r="O18" s="57">
        <v>45931</v>
      </c>
      <c r="P18" s="58">
        <v>0</v>
      </c>
      <c r="Q18" s="59">
        <v>0</v>
      </c>
      <c r="R18" s="60">
        <v>0</v>
      </c>
      <c r="S18" s="61">
        <v>0</v>
      </c>
      <c r="T18" s="58">
        <v>40</v>
      </c>
      <c r="U18" s="59">
        <v>40</v>
      </c>
      <c r="V18" s="60">
        <v>4.9667399999999997</v>
      </c>
      <c r="W18" s="61">
        <v>5</v>
      </c>
      <c r="X18" s="58">
        <v>0</v>
      </c>
      <c r="Y18" s="59">
        <v>0</v>
      </c>
      <c r="Z18" s="60">
        <v>0</v>
      </c>
      <c r="AA18" s="61">
        <v>0</v>
      </c>
      <c r="AB18" s="21"/>
      <c r="AC18" s="57">
        <v>45931</v>
      </c>
      <c r="AD18" s="58">
        <v>0</v>
      </c>
      <c r="AE18" s="59">
        <v>0</v>
      </c>
      <c r="AF18" s="60">
        <v>0</v>
      </c>
      <c r="AG18" s="61">
        <v>0</v>
      </c>
      <c r="AH18" s="58">
        <v>1</v>
      </c>
      <c r="AI18" s="59">
        <v>7941</v>
      </c>
      <c r="AJ18" s="60">
        <v>11.712975</v>
      </c>
      <c r="AK18" s="61">
        <v>127739</v>
      </c>
      <c r="AL18" s="58">
        <v>0</v>
      </c>
      <c r="AM18" s="59">
        <v>0</v>
      </c>
      <c r="AN18" s="60">
        <v>0</v>
      </c>
      <c r="AO18" s="61">
        <v>0</v>
      </c>
      <c r="AP18" s="21"/>
      <c r="AQ18" s="57">
        <v>45931</v>
      </c>
      <c r="AR18" s="58">
        <v>0</v>
      </c>
      <c r="AS18" s="59">
        <v>0</v>
      </c>
      <c r="AT18" s="60">
        <v>0</v>
      </c>
      <c r="AU18" s="61">
        <v>0</v>
      </c>
      <c r="AV18" s="58">
        <v>0</v>
      </c>
      <c r="AW18" s="59">
        <v>0</v>
      </c>
      <c r="AX18" s="60">
        <v>0</v>
      </c>
      <c r="AY18" s="61">
        <v>0</v>
      </c>
      <c r="AZ18" s="58">
        <v>1</v>
      </c>
      <c r="BA18" s="59">
        <v>280</v>
      </c>
      <c r="BB18" s="60">
        <v>16.31812</v>
      </c>
      <c r="BC18" s="61">
        <v>560</v>
      </c>
      <c r="BE18" s="57">
        <v>45931</v>
      </c>
      <c r="BF18" s="58">
        <v>0</v>
      </c>
      <c r="BG18" s="59">
        <v>0</v>
      </c>
      <c r="BH18" s="60">
        <v>0</v>
      </c>
      <c r="BI18" s="61">
        <v>2000</v>
      </c>
      <c r="BJ18" s="58">
        <v>0</v>
      </c>
      <c r="BK18" s="59">
        <v>0</v>
      </c>
      <c r="BL18" s="60">
        <v>0</v>
      </c>
      <c r="BM18" s="61">
        <v>0</v>
      </c>
      <c r="BN18" s="58">
        <v>0</v>
      </c>
      <c r="BO18" s="59">
        <v>0</v>
      </c>
      <c r="BP18" s="60">
        <v>0</v>
      </c>
      <c r="BQ18" s="61">
        <v>0</v>
      </c>
    </row>
    <row r="19" spans="1:69">
      <c r="A19" s="57">
        <v>45962</v>
      </c>
      <c r="B19" s="58">
        <v>82</v>
      </c>
      <c r="C19" s="59">
        <v>526139</v>
      </c>
      <c r="D19" s="60">
        <v>98587.439906</v>
      </c>
      <c r="E19" s="61">
        <v>1020760</v>
      </c>
      <c r="F19" s="58">
        <v>0</v>
      </c>
      <c r="G19" s="59">
        <v>0</v>
      </c>
      <c r="H19" s="60">
        <v>0</v>
      </c>
      <c r="I19" s="61">
        <v>100</v>
      </c>
      <c r="J19" s="58">
        <v>10109</v>
      </c>
      <c r="K19" s="59">
        <v>16110</v>
      </c>
      <c r="L19" s="60">
        <v>10110.835290000001</v>
      </c>
      <c r="M19" s="61">
        <v>15995</v>
      </c>
      <c r="N19" s="18"/>
      <c r="O19" s="57">
        <v>45962</v>
      </c>
      <c r="P19" s="58">
        <v>2</v>
      </c>
      <c r="Q19" s="59">
        <v>20</v>
      </c>
      <c r="R19" s="60">
        <v>0.37080000000000002</v>
      </c>
      <c r="S19" s="61">
        <v>0</v>
      </c>
      <c r="T19" s="58">
        <v>102</v>
      </c>
      <c r="U19" s="59">
        <v>144</v>
      </c>
      <c r="V19" s="60">
        <v>18.158080000000002</v>
      </c>
      <c r="W19" s="61">
        <v>5</v>
      </c>
      <c r="X19" s="58">
        <v>0</v>
      </c>
      <c r="Y19" s="59">
        <v>0</v>
      </c>
      <c r="Z19" s="60">
        <v>0</v>
      </c>
      <c r="AA19" s="61">
        <v>0</v>
      </c>
      <c r="AB19" s="21"/>
      <c r="AC19" s="57">
        <v>45962</v>
      </c>
      <c r="AD19" s="58">
        <v>0</v>
      </c>
      <c r="AE19" s="59">
        <v>0</v>
      </c>
      <c r="AF19" s="60">
        <v>0</v>
      </c>
      <c r="AG19" s="61">
        <v>0</v>
      </c>
      <c r="AH19" s="58">
        <v>0</v>
      </c>
      <c r="AI19" s="59">
        <v>0</v>
      </c>
      <c r="AJ19" s="60">
        <v>0</v>
      </c>
      <c r="AK19" s="61">
        <v>127739</v>
      </c>
      <c r="AL19" s="58">
        <v>2</v>
      </c>
      <c r="AM19" s="59">
        <v>200</v>
      </c>
      <c r="AN19" s="60">
        <v>1.0347</v>
      </c>
      <c r="AO19" s="61">
        <v>200</v>
      </c>
      <c r="AP19" s="21"/>
      <c r="AQ19" s="57">
        <v>45962</v>
      </c>
      <c r="AR19" s="58">
        <v>0</v>
      </c>
      <c r="AS19" s="59">
        <v>0</v>
      </c>
      <c r="AT19" s="60">
        <v>0</v>
      </c>
      <c r="AU19" s="61">
        <v>0</v>
      </c>
      <c r="AV19" s="58">
        <v>0</v>
      </c>
      <c r="AW19" s="59">
        <v>0</v>
      </c>
      <c r="AX19" s="60">
        <v>0</v>
      </c>
      <c r="AY19" s="61">
        <v>0</v>
      </c>
      <c r="AZ19" s="58">
        <v>0</v>
      </c>
      <c r="BA19" s="59">
        <v>0</v>
      </c>
      <c r="BB19" s="60">
        <v>0</v>
      </c>
      <c r="BC19" s="61">
        <v>560</v>
      </c>
      <c r="BE19" s="57">
        <v>45962</v>
      </c>
      <c r="BF19" s="58">
        <v>0</v>
      </c>
      <c r="BG19" s="59">
        <v>0</v>
      </c>
      <c r="BH19" s="60">
        <v>0</v>
      </c>
      <c r="BI19" s="61">
        <v>2000</v>
      </c>
      <c r="BJ19" s="58">
        <v>0</v>
      </c>
      <c r="BK19" s="59">
        <v>0</v>
      </c>
      <c r="BL19" s="60">
        <v>0</v>
      </c>
      <c r="BM19" s="61">
        <v>0</v>
      </c>
      <c r="BN19" s="58">
        <v>0</v>
      </c>
      <c r="BO19" s="59">
        <v>0</v>
      </c>
      <c r="BP19" s="60">
        <v>0</v>
      </c>
      <c r="BQ19" s="61">
        <v>0</v>
      </c>
    </row>
    <row r="20" spans="1:69" ht="15" customHeight="1" thickBot="1">
      <c r="A20" s="57">
        <v>45992</v>
      </c>
      <c r="B20" s="67">
        <v>129</v>
      </c>
      <c r="C20" s="68">
        <v>1063614</v>
      </c>
      <c r="D20" s="69">
        <v>195427.849908</v>
      </c>
      <c r="E20" s="70">
        <v>1059036</v>
      </c>
      <c r="F20" s="67">
        <v>0</v>
      </c>
      <c r="G20" s="68">
        <v>0</v>
      </c>
      <c r="H20" s="69">
        <v>0</v>
      </c>
      <c r="I20" s="70">
        <v>100</v>
      </c>
      <c r="J20" s="67">
        <v>15744</v>
      </c>
      <c r="K20" s="68">
        <v>50852</v>
      </c>
      <c r="L20" s="69">
        <v>32870.77317</v>
      </c>
      <c r="M20" s="70">
        <v>16730</v>
      </c>
      <c r="N20" s="20"/>
      <c r="O20" s="57">
        <v>45992</v>
      </c>
      <c r="P20" s="67">
        <v>7</v>
      </c>
      <c r="Q20" s="68">
        <v>16</v>
      </c>
      <c r="R20" s="69">
        <v>0.29029899999999997</v>
      </c>
      <c r="S20" s="70">
        <v>10</v>
      </c>
      <c r="T20" s="67">
        <v>12</v>
      </c>
      <c r="U20" s="68">
        <v>14</v>
      </c>
      <c r="V20" s="69">
        <v>1.8102799999999999</v>
      </c>
      <c r="W20" s="70">
        <v>5</v>
      </c>
      <c r="X20" s="67">
        <v>0</v>
      </c>
      <c r="Y20" s="68">
        <v>0</v>
      </c>
      <c r="Z20" s="69">
        <v>0</v>
      </c>
      <c r="AA20" s="70">
        <v>0</v>
      </c>
      <c r="AB20" s="21"/>
      <c r="AC20" s="57">
        <v>45992</v>
      </c>
      <c r="AD20" s="67">
        <v>0</v>
      </c>
      <c r="AE20" s="68">
        <v>0</v>
      </c>
      <c r="AF20" s="69">
        <v>0</v>
      </c>
      <c r="AG20" s="70">
        <v>0</v>
      </c>
      <c r="AH20" s="67">
        <v>5</v>
      </c>
      <c r="AI20" s="68">
        <v>250478</v>
      </c>
      <c r="AJ20" s="69">
        <v>411.265354</v>
      </c>
      <c r="AK20" s="70">
        <v>122739</v>
      </c>
      <c r="AL20" s="67">
        <v>2</v>
      </c>
      <c r="AM20" s="68">
        <v>400</v>
      </c>
      <c r="AN20" s="69">
        <v>2.1244999999999998</v>
      </c>
      <c r="AO20" s="70">
        <v>0</v>
      </c>
      <c r="AP20" s="21"/>
      <c r="AQ20" s="57">
        <v>45992</v>
      </c>
      <c r="AR20" s="67">
        <v>0</v>
      </c>
      <c r="AS20" s="68">
        <v>0</v>
      </c>
      <c r="AT20" s="69">
        <v>0</v>
      </c>
      <c r="AU20" s="70">
        <v>0</v>
      </c>
      <c r="AV20" s="67">
        <v>0</v>
      </c>
      <c r="AW20" s="68">
        <v>0</v>
      </c>
      <c r="AX20" s="69">
        <v>0</v>
      </c>
      <c r="AY20" s="70">
        <v>0</v>
      </c>
      <c r="AZ20" s="67">
        <v>2</v>
      </c>
      <c r="BA20" s="68">
        <v>560</v>
      </c>
      <c r="BB20" s="69">
        <v>31.281880000000001</v>
      </c>
      <c r="BC20" s="70">
        <v>0</v>
      </c>
      <c r="BE20" s="57">
        <v>45992</v>
      </c>
      <c r="BF20" s="67">
        <v>2</v>
      </c>
      <c r="BG20" s="68">
        <v>2000</v>
      </c>
      <c r="BH20" s="69">
        <v>11.9518</v>
      </c>
      <c r="BI20" s="70">
        <v>0</v>
      </c>
      <c r="BJ20" s="67">
        <v>0</v>
      </c>
      <c r="BK20" s="68">
        <v>0</v>
      </c>
      <c r="BL20" s="69">
        <v>0</v>
      </c>
      <c r="BM20" s="70">
        <v>0</v>
      </c>
      <c r="BN20" s="67">
        <v>0</v>
      </c>
      <c r="BO20" s="68">
        <v>0</v>
      </c>
      <c r="BP20" s="69">
        <v>0</v>
      </c>
      <c r="BQ20" s="70">
        <v>0</v>
      </c>
    </row>
    <row r="21" spans="1:69">
      <c r="A21" s="57">
        <v>46023</v>
      </c>
      <c r="B21" s="58">
        <v>135</v>
      </c>
      <c r="C21" s="59">
        <v>1161077</v>
      </c>
      <c r="D21" s="60">
        <v>208182.42667700001</v>
      </c>
      <c r="E21" s="61">
        <v>1510467</v>
      </c>
      <c r="F21" s="58">
        <v>2</v>
      </c>
      <c r="G21" s="59">
        <v>250</v>
      </c>
      <c r="H21" s="60">
        <v>52.268999999999998</v>
      </c>
      <c r="I21" s="61">
        <v>150</v>
      </c>
      <c r="J21" s="58">
        <v>11452</v>
      </c>
      <c r="K21" s="59">
        <v>17657</v>
      </c>
      <c r="L21" s="60">
        <v>11927.54639</v>
      </c>
      <c r="M21" s="61">
        <v>14731</v>
      </c>
      <c r="N21" s="18"/>
      <c r="O21" s="57">
        <v>46023</v>
      </c>
      <c r="P21" s="58">
        <v>0</v>
      </c>
      <c r="Q21" s="59">
        <v>0</v>
      </c>
      <c r="R21" s="60">
        <v>0</v>
      </c>
      <c r="S21" s="61">
        <v>10</v>
      </c>
      <c r="T21" s="58">
        <v>28</v>
      </c>
      <c r="U21" s="59">
        <v>28</v>
      </c>
      <c r="V21" s="60">
        <v>3.8155800000000002</v>
      </c>
      <c r="W21" s="61">
        <v>11</v>
      </c>
      <c r="X21" s="58">
        <v>0</v>
      </c>
      <c r="Y21" s="59">
        <v>0</v>
      </c>
      <c r="Z21" s="60">
        <v>0</v>
      </c>
      <c r="AA21" s="61">
        <v>0</v>
      </c>
      <c r="AB21" s="21"/>
      <c r="AC21" s="57">
        <v>46023</v>
      </c>
      <c r="AD21" s="58">
        <v>0</v>
      </c>
      <c r="AE21" s="59">
        <v>0</v>
      </c>
      <c r="AF21" s="60">
        <v>0</v>
      </c>
      <c r="AG21" s="61">
        <v>0</v>
      </c>
      <c r="AH21" s="58">
        <v>10</v>
      </c>
      <c r="AI21" s="59">
        <v>62500</v>
      </c>
      <c r="AJ21" s="60">
        <v>112.92</v>
      </c>
      <c r="AK21" s="61">
        <v>70239</v>
      </c>
      <c r="AL21" s="58">
        <v>2</v>
      </c>
      <c r="AM21" s="59">
        <v>400</v>
      </c>
      <c r="AN21" s="60">
        <v>2.2189000000000001</v>
      </c>
      <c r="AO21" s="61">
        <v>200</v>
      </c>
      <c r="AP21" s="21"/>
      <c r="AQ21" s="57">
        <v>46023</v>
      </c>
      <c r="AR21" s="58">
        <v>0</v>
      </c>
      <c r="AS21" s="59">
        <v>0</v>
      </c>
      <c r="AT21" s="60">
        <v>0</v>
      </c>
      <c r="AU21" s="61">
        <v>0</v>
      </c>
      <c r="AV21" s="58">
        <v>0</v>
      </c>
      <c r="AW21" s="59">
        <v>0</v>
      </c>
      <c r="AX21" s="60">
        <v>0</v>
      </c>
      <c r="AY21" s="61">
        <v>0</v>
      </c>
      <c r="AZ21" s="58">
        <v>0</v>
      </c>
      <c r="BA21" s="59">
        <v>0</v>
      </c>
      <c r="BB21" s="60">
        <v>0</v>
      </c>
      <c r="BC21" s="61">
        <v>0</v>
      </c>
      <c r="BE21" s="57">
        <v>46023</v>
      </c>
      <c r="BF21" s="58">
        <v>0</v>
      </c>
      <c r="BG21" s="59">
        <v>0</v>
      </c>
      <c r="BH21" s="60">
        <v>0</v>
      </c>
      <c r="BI21" s="61">
        <v>0</v>
      </c>
      <c r="BJ21" s="58">
        <v>0</v>
      </c>
      <c r="BK21" s="59">
        <v>0</v>
      </c>
      <c r="BL21" s="60">
        <v>0</v>
      </c>
      <c r="BM21" s="61">
        <v>0</v>
      </c>
      <c r="BN21" s="58">
        <v>0</v>
      </c>
      <c r="BO21" s="59">
        <v>0</v>
      </c>
      <c r="BP21" s="60">
        <v>0</v>
      </c>
      <c r="BQ21" s="61">
        <v>0</v>
      </c>
    </row>
    <row r="22" spans="1:69">
      <c r="A22" s="57">
        <v>46054</v>
      </c>
      <c r="B22" s="58">
        <v>79</v>
      </c>
      <c r="C22" s="59">
        <v>407954</v>
      </c>
      <c r="D22" s="60">
        <v>71354.774829999995</v>
      </c>
      <c r="E22" s="61">
        <v>1697074</v>
      </c>
      <c r="F22" s="58">
        <v>0</v>
      </c>
      <c r="G22" s="59">
        <v>0</v>
      </c>
      <c r="H22" s="60">
        <v>0</v>
      </c>
      <c r="I22" s="61">
        <v>150</v>
      </c>
      <c r="J22" s="58">
        <v>10194</v>
      </c>
      <c r="K22" s="59">
        <v>16687</v>
      </c>
      <c r="L22" s="60">
        <v>11847.455389999999</v>
      </c>
      <c r="M22" s="61">
        <v>14155</v>
      </c>
      <c r="N22" s="20"/>
      <c r="O22" s="57">
        <v>46054</v>
      </c>
      <c r="P22" s="58">
        <v>0</v>
      </c>
      <c r="Q22" s="59">
        <v>0</v>
      </c>
      <c r="R22" s="60">
        <v>0</v>
      </c>
      <c r="S22" s="61">
        <v>0</v>
      </c>
      <c r="T22" s="58">
        <v>42</v>
      </c>
      <c r="U22" s="59">
        <v>59</v>
      </c>
      <c r="V22" s="60">
        <v>8.4119799999999998</v>
      </c>
      <c r="W22" s="61">
        <v>27</v>
      </c>
      <c r="X22" s="58">
        <v>0</v>
      </c>
      <c r="Y22" s="59">
        <v>0</v>
      </c>
      <c r="Z22" s="60">
        <v>0</v>
      </c>
      <c r="AA22" s="61">
        <v>0</v>
      </c>
      <c r="AB22" s="21"/>
      <c r="AC22" s="57">
        <v>46054</v>
      </c>
      <c r="AD22" s="58">
        <v>0</v>
      </c>
      <c r="AE22" s="59">
        <v>0</v>
      </c>
      <c r="AF22" s="60">
        <v>0</v>
      </c>
      <c r="AG22" s="61">
        <v>0</v>
      </c>
      <c r="AH22" s="58">
        <v>9</v>
      </c>
      <c r="AI22" s="59">
        <v>17199</v>
      </c>
      <c r="AJ22" s="60">
        <v>32.345472999999998</v>
      </c>
      <c r="AK22" s="61">
        <v>53040</v>
      </c>
      <c r="AL22" s="58">
        <v>3</v>
      </c>
      <c r="AM22" s="59">
        <v>200</v>
      </c>
      <c r="AN22" s="60">
        <v>1.1533899999999999</v>
      </c>
      <c r="AO22" s="61">
        <v>0</v>
      </c>
      <c r="AP22" s="21"/>
      <c r="AQ22" s="57">
        <v>46054</v>
      </c>
      <c r="AR22" s="58">
        <v>0</v>
      </c>
      <c r="AS22" s="59">
        <v>0</v>
      </c>
      <c r="AT22" s="60">
        <v>0</v>
      </c>
      <c r="AU22" s="61">
        <v>0</v>
      </c>
      <c r="AV22" s="58">
        <v>1</v>
      </c>
      <c r="AW22" s="59">
        <v>3</v>
      </c>
      <c r="AX22" s="60">
        <v>1.362E-2</v>
      </c>
      <c r="AY22" s="61">
        <v>3</v>
      </c>
      <c r="AZ22" s="58">
        <v>1</v>
      </c>
      <c r="BA22" s="59">
        <v>10</v>
      </c>
      <c r="BB22" s="60">
        <v>0.63641999999999999</v>
      </c>
      <c r="BC22" s="61">
        <v>10</v>
      </c>
      <c r="BE22" s="57">
        <v>46054</v>
      </c>
      <c r="BF22" s="58">
        <v>0</v>
      </c>
      <c r="BG22" s="59">
        <v>0</v>
      </c>
      <c r="BH22" s="60">
        <v>0</v>
      </c>
      <c r="BI22" s="61">
        <v>0</v>
      </c>
      <c r="BJ22" s="58">
        <v>0</v>
      </c>
      <c r="BK22" s="59">
        <v>0</v>
      </c>
      <c r="BL22" s="60">
        <v>0</v>
      </c>
      <c r="BM22" s="61">
        <v>0</v>
      </c>
      <c r="BN22" s="58">
        <v>0</v>
      </c>
      <c r="BO22" s="59">
        <v>0</v>
      </c>
      <c r="BP22" s="60">
        <v>0</v>
      </c>
      <c r="BQ22" s="61">
        <v>0</v>
      </c>
    </row>
    <row r="23" spans="1:69">
      <c r="A23" s="57">
        <v>46082</v>
      </c>
      <c r="B23" s="58">
        <v>266</v>
      </c>
      <c r="C23" s="59">
        <v>2196903</v>
      </c>
      <c r="D23" s="60">
        <v>391631.50148400001</v>
      </c>
      <c r="E23" s="61">
        <v>1544085</v>
      </c>
      <c r="F23" s="58">
        <v>0</v>
      </c>
      <c r="G23" s="59">
        <v>0</v>
      </c>
      <c r="H23" s="60">
        <v>0</v>
      </c>
      <c r="I23" s="61">
        <v>150</v>
      </c>
      <c r="J23" s="58">
        <v>21108</v>
      </c>
      <c r="K23" s="59">
        <v>46137</v>
      </c>
      <c r="L23" s="60">
        <v>30885.467850000001</v>
      </c>
      <c r="M23" s="61">
        <v>9036</v>
      </c>
      <c r="N23" s="18"/>
      <c r="O23" s="57">
        <v>46082</v>
      </c>
      <c r="P23" s="58">
        <v>0</v>
      </c>
      <c r="Q23" s="59">
        <v>0</v>
      </c>
      <c r="R23" s="60">
        <v>0</v>
      </c>
      <c r="S23" s="61">
        <v>0</v>
      </c>
      <c r="T23" s="58">
        <v>25</v>
      </c>
      <c r="U23" s="59">
        <v>61</v>
      </c>
      <c r="V23" s="60">
        <v>8.0907800000000005</v>
      </c>
      <c r="W23" s="61">
        <v>21</v>
      </c>
      <c r="X23" s="58">
        <v>0</v>
      </c>
      <c r="Y23" s="59">
        <v>0</v>
      </c>
      <c r="Z23" s="60">
        <v>0</v>
      </c>
      <c r="AA23" s="61">
        <v>0</v>
      </c>
      <c r="AB23" s="21"/>
      <c r="AC23" s="57">
        <v>46082</v>
      </c>
      <c r="AD23" s="58">
        <v>0</v>
      </c>
      <c r="AE23" s="59">
        <v>0</v>
      </c>
      <c r="AF23" s="60">
        <v>0</v>
      </c>
      <c r="AG23" s="61">
        <v>0</v>
      </c>
      <c r="AH23" s="58">
        <v>0</v>
      </c>
      <c r="AI23" s="59">
        <v>0</v>
      </c>
      <c r="AJ23" s="60">
        <v>0</v>
      </c>
      <c r="AK23" s="61">
        <v>53040</v>
      </c>
      <c r="AL23" s="58">
        <v>0</v>
      </c>
      <c r="AM23" s="59">
        <v>0</v>
      </c>
      <c r="AN23" s="60">
        <v>0</v>
      </c>
      <c r="AO23" s="61">
        <v>0</v>
      </c>
      <c r="AP23" s="21"/>
      <c r="AQ23" s="57">
        <v>46082</v>
      </c>
      <c r="AR23" s="58">
        <v>0</v>
      </c>
      <c r="AS23" s="59">
        <v>0</v>
      </c>
      <c r="AT23" s="60">
        <v>0</v>
      </c>
      <c r="AU23" s="61">
        <v>0</v>
      </c>
      <c r="AV23" s="58">
        <v>0</v>
      </c>
      <c r="AW23" s="59">
        <v>0</v>
      </c>
      <c r="AX23" s="60">
        <v>0</v>
      </c>
      <c r="AY23" s="61">
        <v>0</v>
      </c>
      <c r="AZ23" s="58">
        <v>2</v>
      </c>
      <c r="BA23" s="59">
        <v>20</v>
      </c>
      <c r="BB23" s="60">
        <v>1.22888</v>
      </c>
      <c r="BC23" s="61">
        <v>10</v>
      </c>
      <c r="BE23" s="57">
        <v>46082</v>
      </c>
      <c r="BF23" s="58">
        <v>0</v>
      </c>
      <c r="BG23" s="59">
        <v>0</v>
      </c>
      <c r="BH23" s="60">
        <v>0</v>
      </c>
      <c r="BI23" s="61">
        <v>0</v>
      </c>
      <c r="BJ23" s="58">
        <v>2</v>
      </c>
      <c r="BK23" s="59">
        <v>300</v>
      </c>
      <c r="BL23" s="60">
        <v>1.1181000000000001</v>
      </c>
      <c r="BM23" s="61">
        <v>100</v>
      </c>
      <c r="BN23" s="58">
        <v>0</v>
      </c>
      <c r="BO23" s="59">
        <v>0</v>
      </c>
      <c r="BP23" s="60">
        <v>0</v>
      </c>
      <c r="BQ23" s="61">
        <v>0</v>
      </c>
    </row>
    <row r="24" spans="1:69" ht="15" customHeight="1">
      <c r="A24" s="57">
        <v>46113</v>
      </c>
      <c r="B24" s="58">
        <v>92</v>
      </c>
      <c r="C24" s="59">
        <v>735548</v>
      </c>
      <c r="D24" s="60">
        <v>129742.905572</v>
      </c>
      <c r="E24" s="61">
        <v>1843523</v>
      </c>
      <c r="F24" s="58">
        <v>2</v>
      </c>
      <c r="G24" s="59">
        <v>250</v>
      </c>
      <c r="H24" s="60">
        <v>50.914999999999999</v>
      </c>
      <c r="I24" s="61">
        <v>100</v>
      </c>
      <c r="J24" s="58">
        <v>12239</v>
      </c>
      <c r="K24" s="59">
        <v>15429</v>
      </c>
      <c r="L24" s="60">
        <v>10663.718699999999</v>
      </c>
      <c r="M24" s="61">
        <v>10448</v>
      </c>
      <c r="N24" s="20"/>
      <c r="O24" s="57">
        <v>46113</v>
      </c>
      <c r="P24" s="58">
        <v>0</v>
      </c>
      <c r="Q24" s="59">
        <v>0</v>
      </c>
      <c r="R24" s="60">
        <v>0</v>
      </c>
      <c r="S24" s="61">
        <v>0</v>
      </c>
      <c r="T24" s="58">
        <v>10</v>
      </c>
      <c r="U24" s="59">
        <v>28</v>
      </c>
      <c r="V24" s="60">
        <v>3.7957800000000002</v>
      </c>
      <c r="W24" s="61">
        <v>1</v>
      </c>
      <c r="X24" s="58">
        <v>0</v>
      </c>
      <c r="Y24" s="59">
        <v>0</v>
      </c>
      <c r="Z24" s="60">
        <v>0</v>
      </c>
      <c r="AA24" s="61">
        <v>0</v>
      </c>
      <c r="AB24" s="176"/>
      <c r="AC24" s="57">
        <v>46113</v>
      </c>
      <c r="AD24" s="58">
        <v>0</v>
      </c>
      <c r="AE24" s="59">
        <v>0</v>
      </c>
      <c r="AF24" s="60">
        <v>0</v>
      </c>
      <c r="AG24" s="61">
        <v>0</v>
      </c>
      <c r="AH24" s="58">
        <v>1</v>
      </c>
      <c r="AI24" s="59">
        <v>4527</v>
      </c>
      <c r="AJ24" s="60">
        <v>8.537922</v>
      </c>
      <c r="AK24" s="61">
        <v>48513</v>
      </c>
      <c r="AL24" s="58">
        <v>0</v>
      </c>
      <c r="AM24" s="59">
        <v>0</v>
      </c>
      <c r="AN24" s="60">
        <v>0</v>
      </c>
      <c r="AO24" s="61">
        <v>0</v>
      </c>
      <c r="AP24" s="21"/>
      <c r="AQ24" s="57">
        <v>46113</v>
      </c>
      <c r="AR24" s="58">
        <v>0</v>
      </c>
      <c r="AS24" s="59">
        <v>0</v>
      </c>
      <c r="AT24" s="60">
        <v>0</v>
      </c>
      <c r="AU24" s="61">
        <v>0</v>
      </c>
      <c r="AV24" s="58">
        <v>0</v>
      </c>
      <c r="AW24" s="59">
        <v>0</v>
      </c>
      <c r="AX24" s="60">
        <v>0</v>
      </c>
      <c r="AY24" s="61">
        <v>0</v>
      </c>
      <c r="AZ24" s="58">
        <v>3</v>
      </c>
      <c r="BA24" s="59">
        <v>120</v>
      </c>
      <c r="BB24" s="60">
        <v>6.61233</v>
      </c>
      <c r="BC24" s="61">
        <v>110</v>
      </c>
      <c r="BE24" s="57">
        <v>46113</v>
      </c>
      <c r="BF24" s="58">
        <v>0</v>
      </c>
      <c r="BG24" s="59">
        <v>0</v>
      </c>
      <c r="BH24" s="60">
        <v>0</v>
      </c>
      <c r="BI24" s="61">
        <v>0</v>
      </c>
      <c r="BJ24" s="58">
        <v>1</v>
      </c>
      <c r="BK24" s="59">
        <v>100</v>
      </c>
      <c r="BL24" s="60">
        <v>0.40129999999999999</v>
      </c>
      <c r="BM24" s="61">
        <v>0</v>
      </c>
      <c r="BN24" s="58">
        <v>0</v>
      </c>
      <c r="BO24" s="59">
        <v>0</v>
      </c>
      <c r="BP24" s="60">
        <v>0</v>
      </c>
      <c r="BQ24" s="61">
        <v>0</v>
      </c>
    </row>
    <row r="25" spans="1:69" ht="15" customHeight="1">
      <c r="A25" s="57">
        <v>46143</v>
      </c>
      <c r="B25" s="58">
        <v>89</v>
      </c>
      <c r="C25" s="59">
        <v>1213717</v>
      </c>
      <c r="D25" s="60">
        <v>211985.57358699999</v>
      </c>
      <c r="E25" s="61">
        <v>1777466</v>
      </c>
      <c r="F25" s="58">
        <v>0</v>
      </c>
      <c r="G25" s="59">
        <v>0</v>
      </c>
      <c r="H25" s="60">
        <v>0</v>
      </c>
      <c r="I25" s="61">
        <v>100</v>
      </c>
      <c r="J25" s="58">
        <v>12470</v>
      </c>
      <c r="K25" s="59">
        <v>19111</v>
      </c>
      <c r="L25" s="60">
        <v>13173.85425</v>
      </c>
      <c r="M25" s="61">
        <v>13360</v>
      </c>
      <c r="N25" s="18"/>
      <c r="O25" s="57">
        <v>46143</v>
      </c>
      <c r="P25" s="58">
        <v>0</v>
      </c>
      <c r="Q25" s="59">
        <v>0</v>
      </c>
      <c r="R25" s="60">
        <v>0</v>
      </c>
      <c r="S25" s="61">
        <v>0</v>
      </c>
      <c r="T25" s="58">
        <v>112</v>
      </c>
      <c r="U25" s="59">
        <v>237</v>
      </c>
      <c r="V25" s="60">
        <v>32.653300000000002</v>
      </c>
      <c r="W25" s="61">
        <v>20</v>
      </c>
      <c r="X25" s="58">
        <v>0</v>
      </c>
      <c r="Y25" s="59">
        <v>0</v>
      </c>
      <c r="Z25" s="60">
        <v>0</v>
      </c>
      <c r="AA25" s="61">
        <v>0</v>
      </c>
      <c r="AB25" s="176"/>
      <c r="AC25" s="57">
        <v>46143</v>
      </c>
      <c r="AD25" s="58">
        <v>0</v>
      </c>
      <c r="AE25" s="59">
        <v>0</v>
      </c>
      <c r="AF25" s="60">
        <v>0</v>
      </c>
      <c r="AG25" s="61">
        <v>0</v>
      </c>
      <c r="AH25" s="58">
        <v>0</v>
      </c>
      <c r="AI25" s="59">
        <v>0</v>
      </c>
      <c r="AJ25" s="60">
        <v>0</v>
      </c>
      <c r="AK25" s="61">
        <v>48513</v>
      </c>
      <c r="AL25" s="58">
        <v>0</v>
      </c>
      <c r="AM25" s="59">
        <v>0</v>
      </c>
      <c r="AN25" s="60">
        <v>0</v>
      </c>
      <c r="AO25" s="61">
        <v>0</v>
      </c>
      <c r="AP25" s="176"/>
      <c r="AQ25" s="57">
        <v>46143</v>
      </c>
      <c r="AR25" s="58">
        <v>0</v>
      </c>
      <c r="AS25" s="59">
        <v>0</v>
      </c>
      <c r="AT25" s="60">
        <v>0</v>
      </c>
      <c r="AU25" s="61">
        <v>0</v>
      </c>
      <c r="AV25" s="58">
        <v>0</v>
      </c>
      <c r="AW25" s="59">
        <v>0</v>
      </c>
      <c r="AX25" s="60">
        <v>0</v>
      </c>
      <c r="AY25" s="61">
        <v>0</v>
      </c>
      <c r="AZ25" s="58">
        <v>0</v>
      </c>
      <c r="BA25" s="59">
        <v>0</v>
      </c>
      <c r="BB25" s="60">
        <v>0</v>
      </c>
      <c r="BC25" s="61">
        <v>110</v>
      </c>
      <c r="BD25" s="177"/>
      <c r="BE25" s="57">
        <v>46143</v>
      </c>
      <c r="BF25" s="58">
        <v>0</v>
      </c>
      <c r="BG25" s="59">
        <v>0</v>
      </c>
      <c r="BH25" s="60">
        <v>0</v>
      </c>
      <c r="BI25" s="61">
        <v>0</v>
      </c>
      <c r="BJ25" s="58">
        <v>0</v>
      </c>
      <c r="BK25" s="59">
        <v>0</v>
      </c>
      <c r="BL25" s="60">
        <v>0</v>
      </c>
      <c r="BM25" s="61">
        <v>0</v>
      </c>
      <c r="BN25" s="58">
        <v>0</v>
      </c>
      <c r="BO25" s="59">
        <v>0</v>
      </c>
      <c r="BP25" s="60">
        <v>0</v>
      </c>
      <c r="BQ25" s="61">
        <v>0</v>
      </c>
    </row>
    <row r="26" spans="1:69">
      <c r="A26" s="57">
        <v>46174</v>
      </c>
      <c r="B26" s="58">
        <v>148</v>
      </c>
      <c r="C26" s="59">
        <v>2443024</v>
      </c>
      <c r="D26" s="60">
        <v>428032.396909</v>
      </c>
      <c r="E26" s="61">
        <v>1803782</v>
      </c>
      <c r="F26" s="58">
        <v>2</v>
      </c>
      <c r="G26" s="59">
        <v>200</v>
      </c>
      <c r="H26" s="60">
        <v>40.167999999999999</v>
      </c>
      <c r="I26" s="61">
        <v>100</v>
      </c>
      <c r="J26" s="58">
        <v>15496</v>
      </c>
      <c r="K26" s="59">
        <v>37295</v>
      </c>
      <c r="L26" s="60">
        <v>25552.015429999999</v>
      </c>
      <c r="M26" s="61">
        <v>11214</v>
      </c>
      <c r="N26" s="20"/>
      <c r="O26" s="57">
        <v>46174</v>
      </c>
      <c r="P26" s="58">
        <v>0</v>
      </c>
      <c r="Q26" s="59">
        <v>0</v>
      </c>
      <c r="R26" s="60">
        <v>0</v>
      </c>
      <c r="S26" s="61">
        <v>0</v>
      </c>
      <c r="T26" s="58">
        <v>20</v>
      </c>
      <c r="U26" s="59">
        <v>46</v>
      </c>
      <c r="V26" s="60">
        <v>6.2690799999999998</v>
      </c>
      <c r="W26" s="61">
        <v>4</v>
      </c>
      <c r="X26" s="58">
        <v>0</v>
      </c>
      <c r="Y26" s="59">
        <v>0</v>
      </c>
      <c r="Z26" s="60">
        <v>0</v>
      </c>
      <c r="AA26" s="61">
        <v>0</v>
      </c>
      <c r="AB26" s="176"/>
      <c r="AC26" s="57">
        <v>46174</v>
      </c>
      <c r="AD26" s="58">
        <v>0</v>
      </c>
      <c r="AE26" s="59">
        <v>0</v>
      </c>
      <c r="AF26" s="60">
        <v>0</v>
      </c>
      <c r="AG26" s="61">
        <v>0</v>
      </c>
      <c r="AH26" s="58">
        <v>0</v>
      </c>
      <c r="AI26" s="59">
        <v>0</v>
      </c>
      <c r="AJ26" s="60">
        <v>0</v>
      </c>
      <c r="AK26" s="61">
        <v>48513</v>
      </c>
      <c r="AL26" s="58">
        <v>0</v>
      </c>
      <c r="AM26" s="59">
        <v>0</v>
      </c>
      <c r="AN26" s="60">
        <v>0</v>
      </c>
      <c r="AO26" s="61">
        <v>0</v>
      </c>
      <c r="AP26" s="176"/>
      <c r="AQ26" s="57">
        <v>46174</v>
      </c>
      <c r="AR26" s="58">
        <v>0</v>
      </c>
      <c r="AS26" s="59">
        <v>0</v>
      </c>
      <c r="AT26" s="60">
        <v>0</v>
      </c>
      <c r="AU26" s="61">
        <v>0</v>
      </c>
      <c r="AV26" s="58">
        <v>0</v>
      </c>
      <c r="AW26" s="59">
        <v>0</v>
      </c>
      <c r="AX26" s="60">
        <v>0</v>
      </c>
      <c r="AY26" s="61">
        <v>0</v>
      </c>
      <c r="AZ26" s="58">
        <v>5</v>
      </c>
      <c r="BA26" s="59">
        <v>50</v>
      </c>
      <c r="BB26" s="60">
        <v>2.6552600000000002</v>
      </c>
      <c r="BC26" s="61">
        <v>100</v>
      </c>
      <c r="BD26" s="177"/>
      <c r="BE26" s="57">
        <v>46174</v>
      </c>
      <c r="BF26" s="58">
        <v>0</v>
      </c>
      <c r="BG26" s="59">
        <v>0</v>
      </c>
      <c r="BH26" s="60">
        <v>0</v>
      </c>
      <c r="BI26" s="61">
        <v>0</v>
      </c>
      <c r="BJ26" s="58">
        <v>0</v>
      </c>
      <c r="BK26" s="59">
        <v>0</v>
      </c>
      <c r="BL26" s="60">
        <v>0</v>
      </c>
      <c r="BM26" s="61">
        <v>0</v>
      </c>
      <c r="BN26" s="58">
        <v>0</v>
      </c>
      <c r="BO26" s="59">
        <v>0</v>
      </c>
      <c r="BP26" s="60">
        <v>0</v>
      </c>
      <c r="BQ26" s="61">
        <v>0</v>
      </c>
    </row>
    <row r="27" spans="1:69">
      <c r="A27" s="57">
        <v>46204</v>
      </c>
      <c r="B27" s="58">
        <v>0</v>
      </c>
      <c r="C27" s="59">
        <v>0</v>
      </c>
      <c r="D27" s="60">
        <v>0</v>
      </c>
      <c r="E27" s="61">
        <v>0</v>
      </c>
      <c r="F27" s="58">
        <v>0</v>
      </c>
      <c r="G27" s="59">
        <v>0</v>
      </c>
      <c r="H27" s="60">
        <v>0</v>
      </c>
      <c r="I27" s="61">
        <v>0</v>
      </c>
      <c r="J27" s="58">
        <v>0</v>
      </c>
      <c r="K27" s="59">
        <v>0</v>
      </c>
      <c r="L27" s="60">
        <v>0</v>
      </c>
      <c r="M27" s="61">
        <v>0</v>
      </c>
      <c r="N27" s="18"/>
      <c r="O27" s="57">
        <v>46204</v>
      </c>
      <c r="P27" s="58">
        <v>0</v>
      </c>
      <c r="Q27" s="59">
        <v>0</v>
      </c>
      <c r="R27" s="60">
        <v>0</v>
      </c>
      <c r="S27" s="61">
        <v>0</v>
      </c>
      <c r="T27" s="58">
        <v>0</v>
      </c>
      <c r="U27" s="59">
        <v>0</v>
      </c>
      <c r="V27" s="60">
        <v>0</v>
      </c>
      <c r="W27" s="61">
        <v>0</v>
      </c>
      <c r="X27" s="58">
        <v>0</v>
      </c>
      <c r="Y27" s="59">
        <v>0</v>
      </c>
      <c r="Z27" s="60">
        <v>0</v>
      </c>
      <c r="AA27" s="61">
        <v>0</v>
      </c>
      <c r="AB27" s="21"/>
      <c r="AC27" s="57">
        <v>46204</v>
      </c>
      <c r="AD27" s="58">
        <v>0</v>
      </c>
      <c r="AE27" s="59">
        <v>0</v>
      </c>
      <c r="AF27" s="60">
        <v>0</v>
      </c>
      <c r="AG27" s="61">
        <v>0</v>
      </c>
      <c r="AH27" s="58">
        <v>0</v>
      </c>
      <c r="AI27" s="59">
        <v>0</v>
      </c>
      <c r="AJ27" s="60">
        <v>0</v>
      </c>
      <c r="AK27" s="61">
        <v>0</v>
      </c>
      <c r="AL27" s="58">
        <v>0</v>
      </c>
      <c r="AM27" s="59">
        <v>0</v>
      </c>
      <c r="AN27" s="60">
        <v>0</v>
      </c>
      <c r="AO27" s="61">
        <v>0</v>
      </c>
      <c r="AP27" s="21"/>
      <c r="AQ27" s="57">
        <v>46204</v>
      </c>
      <c r="AR27" s="58">
        <v>0</v>
      </c>
      <c r="AS27" s="59">
        <v>0</v>
      </c>
      <c r="AT27" s="60">
        <v>0</v>
      </c>
      <c r="AU27" s="61">
        <v>0</v>
      </c>
      <c r="AV27" s="58">
        <v>0</v>
      </c>
      <c r="AW27" s="59">
        <v>0</v>
      </c>
      <c r="AX27" s="60">
        <v>0</v>
      </c>
      <c r="AY27" s="61">
        <v>0</v>
      </c>
      <c r="AZ27" s="58">
        <v>0</v>
      </c>
      <c r="BA27" s="59">
        <v>0</v>
      </c>
      <c r="BB27" s="60">
        <v>0</v>
      </c>
      <c r="BC27" s="61">
        <v>0</v>
      </c>
      <c r="BE27" s="57">
        <v>46204</v>
      </c>
      <c r="BF27" s="58">
        <v>0</v>
      </c>
      <c r="BG27" s="59">
        <v>0</v>
      </c>
      <c r="BH27" s="60">
        <v>0</v>
      </c>
      <c r="BI27" s="61">
        <v>0</v>
      </c>
      <c r="BJ27" s="58">
        <v>0</v>
      </c>
      <c r="BK27" s="59">
        <v>0</v>
      </c>
      <c r="BL27" s="60">
        <v>0</v>
      </c>
      <c r="BM27" s="61">
        <v>0</v>
      </c>
      <c r="BN27" s="58">
        <v>0</v>
      </c>
      <c r="BO27" s="59">
        <v>0</v>
      </c>
      <c r="BP27" s="60">
        <v>0</v>
      </c>
      <c r="BQ27" s="61">
        <v>0</v>
      </c>
    </row>
    <row r="28" spans="1:69" ht="15" customHeight="1">
      <c r="A28" s="57">
        <v>46235</v>
      </c>
      <c r="B28" s="58">
        <v>0</v>
      </c>
      <c r="C28" s="59">
        <v>0</v>
      </c>
      <c r="D28" s="60">
        <v>0</v>
      </c>
      <c r="E28" s="61">
        <v>0</v>
      </c>
      <c r="F28" s="58">
        <v>0</v>
      </c>
      <c r="G28" s="59">
        <v>0</v>
      </c>
      <c r="H28" s="60">
        <v>0</v>
      </c>
      <c r="I28" s="61">
        <v>0</v>
      </c>
      <c r="J28" s="58">
        <v>0</v>
      </c>
      <c r="K28" s="59">
        <v>0</v>
      </c>
      <c r="L28" s="60">
        <v>0</v>
      </c>
      <c r="M28" s="61">
        <v>0</v>
      </c>
      <c r="N28" s="20"/>
      <c r="O28" s="57">
        <v>46235</v>
      </c>
      <c r="P28" s="58">
        <v>0</v>
      </c>
      <c r="Q28" s="59">
        <v>0</v>
      </c>
      <c r="R28" s="60">
        <v>0</v>
      </c>
      <c r="S28" s="61">
        <v>0</v>
      </c>
      <c r="T28" s="58">
        <v>0</v>
      </c>
      <c r="U28" s="59">
        <v>0</v>
      </c>
      <c r="V28" s="60">
        <v>0</v>
      </c>
      <c r="W28" s="61">
        <v>0</v>
      </c>
      <c r="X28" s="58">
        <v>0</v>
      </c>
      <c r="Y28" s="59">
        <v>0</v>
      </c>
      <c r="Z28" s="60">
        <v>0</v>
      </c>
      <c r="AA28" s="61">
        <v>0</v>
      </c>
      <c r="AB28" s="21"/>
      <c r="AC28" s="57">
        <v>46235</v>
      </c>
      <c r="AD28" s="58">
        <v>0</v>
      </c>
      <c r="AE28" s="59">
        <v>0</v>
      </c>
      <c r="AF28" s="60">
        <v>0</v>
      </c>
      <c r="AG28" s="61">
        <v>0</v>
      </c>
      <c r="AH28" s="58">
        <v>0</v>
      </c>
      <c r="AI28" s="59">
        <v>0</v>
      </c>
      <c r="AJ28" s="60">
        <v>0</v>
      </c>
      <c r="AK28" s="61">
        <v>0</v>
      </c>
      <c r="AL28" s="58">
        <v>0</v>
      </c>
      <c r="AM28" s="59">
        <v>0</v>
      </c>
      <c r="AN28" s="60">
        <v>0</v>
      </c>
      <c r="AO28" s="61">
        <v>0</v>
      </c>
      <c r="AP28" s="21"/>
      <c r="AQ28" s="57">
        <v>46235</v>
      </c>
      <c r="AR28" s="58">
        <v>0</v>
      </c>
      <c r="AS28" s="59">
        <v>0</v>
      </c>
      <c r="AT28" s="60">
        <v>0</v>
      </c>
      <c r="AU28" s="61">
        <v>0</v>
      </c>
      <c r="AV28" s="58">
        <v>0</v>
      </c>
      <c r="AW28" s="59">
        <v>0</v>
      </c>
      <c r="AX28" s="60">
        <v>0</v>
      </c>
      <c r="AY28" s="61">
        <v>0</v>
      </c>
      <c r="AZ28" s="58">
        <v>0</v>
      </c>
      <c r="BA28" s="59">
        <v>0</v>
      </c>
      <c r="BB28" s="60">
        <v>0</v>
      </c>
      <c r="BC28" s="61">
        <v>0</v>
      </c>
      <c r="BE28" s="57">
        <v>46235</v>
      </c>
      <c r="BF28" s="58">
        <v>0</v>
      </c>
      <c r="BG28" s="59">
        <v>0</v>
      </c>
      <c r="BH28" s="60">
        <v>0</v>
      </c>
      <c r="BI28" s="61">
        <v>0</v>
      </c>
      <c r="BJ28" s="58">
        <v>0</v>
      </c>
      <c r="BK28" s="59">
        <v>0</v>
      </c>
      <c r="BL28" s="60">
        <v>0</v>
      </c>
      <c r="BM28" s="61">
        <v>0</v>
      </c>
      <c r="BN28" s="58">
        <v>0</v>
      </c>
      <c r="BO28" s="59">
        <v>0</v>
      </c>
      <c r="BP28" s="60">
        <v>0</v>
      </c>
      <c r="BQ28" s="61">
        <v>0</v>
      </c>
    </row>
    <row r="29" spans="1:69" ht="15" customHeight="1">
      <c r="A29" s="57">
        <v>46266</v>
      </c>
      <c r="B29" s="58">
        <v>0</v>
      </c>
      <c r="C29" s="59">
        <v>0</v>
      </c>
      <c r="D29" s="60">
        <v>0</v>
      </c>
      <c r="E29" s="61">
        <v>0</v>
      </c>
      <c r="F29" s="58">
        <v>0</v>
      </c>
      <c r="G29" s="59">
        <v>0</v>
      </c>
      <c r="H29" s="60">
        <v>0</v>
      </c>
      <c r="I29" s="61">
        <v>0</v>
      </c>
      <c r="J29" s="58">
        <v>0</v>
      </c>
      <c r="K29" s="59">
        <v>0</v>
      </c>
      <c r="L29" s="60">
        <v>0</v>
      </c>
      <c r="M29" s="61">
        <v>0</v>
      </c>
      <c r="N29" s="18"/>
      <c r="O29" s="57">
        <v>46266</v>
      </c>
      <c r="P29" s="58">
        <v>0</v>
      </c>
      <c r="Q29" s="59">
        <v>0</v>
      </c>
      <c r="R29" s="60">
        <v>0</v>
      </c>
      <c r="S29" s="61">
        <v>0</v>
      </c>
      <c r="T29" s="58">
        <v>0</v>
      </c>
      <c r="U29" s="59">
        <v>0</v>
      </c>
      <c r="V29" s="60">
        <v>0</v>
      </c>
      <c r="W29" s="61">
        <v>0</v>
      </c>
      <c r="X29" s="58">
        <v>0</v>
      </c>
      <c r="Y29" s="59">
        <v>0</v>
      </c>
      <c r="Z29" s="60">
        <v>0</v>
      </c>
      <c r="AA29" s="61">
        <v>0</v>
      </c>
      <c r="AB29" s="21"/>
      <c r="AC29" s="57">
        <v>46266</v>
      </c>
      <c r="AD29" s="58">
        <v>0</v>
      </c>
      <c r="AE29" s="59">
        <v>0</v>
      </c>
      <c r="AF29" s="60">
        <v>0</v>
      </c>
      <c r="AG29" s="61">
        <v>0</v>
      </c>
      <c r="AH29" s="58">
        <v>0</v>
      </c>
      <c r="AI29" s="59">
        <v>0</v>
      </c>
      <c r="AJ29" s="60">
        <v>0</v>
      </c>
      <c r="AK29" s="61">
        <v>0</v>
      </c>
      <c r="AL29" s="58">
        <v>0</v>
      </c>
      <c r="AM29" s="59">
        <v>0</v>
      </c>
      <c r="AN29" s="60">
        <v>0</v>
      </c>
      <c r="AO29" s="61">
        <v>0</v>
      </c>
      <c r="AP29" s="21"/>
      <c r="AQ29" s="57">
        <v>46266</v>
      </c>
      <c r="AR29" s="58">
        <v>0</v>
      </c>
      <c r="AS29" s="59">
        <v>0</v>
      </c>
      <c r="AT29" s="60">
        <v>0</v>
      </c>
      <c r="AU29" s="61">
        <v>0</v>
      </c>
      <c r="AV29" s="58">
        <v>0</v>
      </c>
      <c r="AW29" s="59">
        <v>0</v>
      </c>
      <c r="AX29" s="60">
        <v>0</v>
      </c>
      <c r="AY29" s="61">
        <v>0</v>
      </c>
      <c r="AZ29" s="58">
        <v>0</v>
      </c>
      <c r="BA29" s="59">
        <v>0</v>
      </c>
      <c r="BB29" s="60">
        <v>0</v>
      </c>
      <c r="BC29" s="61">
        <v>0</v>
      </c>
      <c r="BE29" s="57">
        <v>46266</v>
      </c>
      <c r="BF29" s="58">
        <v>0</v>
      </c>
      <c r="BG29" s="59">
        <v>0</v>
      </c>
      <c r="BH29" s="60">
        <v>0</v>
      </c>
      <c r="BI29" s="61">
        <v>0</v>
      </c>
      <c r="BJ29" s="58">
        <v>0</v>
      </c>
      <c r="BK29" s="59">
        <v>0</v>
      </c>
      <c r="BL29" s="60">
        <v>0</v>
      </c>
      <c r="BM29" s="61">
        <v>0</v>
      </c>
      <c r="BN29" s="58">
        <v>0</v>
      </c>
      <c r="BO29" s="59">
        <v>0</v>
      </c>
      <c r="BP29" s="60">
        <v>0</v>
      </c>
      <c r="BQ29" s="61">
        <v>0</v>
      </c>
    </row>
    <row r="30" spans="1:69" ht="15" customHeight="1">
      <c r="A30" s="57">
        <v>46296</v>
      </c>
      <c r="B30" s="58">
        <v>0</v>
      </c>
      <c r="C30" s="59">
        <v>0</v>
      </c>
      <c r="D30" s="60">
        <v>0</v>
      </c>
      <c r="E30" s="61">
        <v>0</v>
      </c>
      <c r="F30" s="58">
        <v>0</v>
      </c>
      <c r="G30" s="59">
        <v>0</v>
      </c>
      <c r="H30" s="60">
        <v>0</v>
      </c>
      <c r="I30" s="61">
        <v>0</v>
      </c>
      <c r="J30" s="58">
        <v>0</v>
      </c>
      <c r="K30" s="59">
        <v>0</v>
      </c>
      <c r="L30" s="60">
        <v>0</v>
      </c>
      <c r="M30" s="61">
        <v>0</v>
      </c>
      <c r="N30" s="20"/>
      <c r="O30" s="57">
        <v>46296</v>
      </c>
      <c r="P30" s="58">
        <v>0</v>
      </c>
      <c r="Q30" s="59">
        <v>0</v>
      </c>
      <c r="R30" s="60">
        <v>0</v>
      </c>
      <c r="S30" s="61">
        <v>0</v>
      </c>
      <c r="T30" s="58">
        <v>0</v>
      </c>
      <c r="U30" s="59">
        <v>0</v>
      </c>
      <c r="V30" s="60">
        <v>0</v>
      </c>
      <c r="W30" s="61">
        <v>0</v>
      </c>
      <c r="X30" s="58">
        <v>0</v>
      </c>
      <c r="Y30" s="59">
        <v>0</v>
      </c>
      <c r="Z30" s="60">
        <v>0</v>
      </c>
      <c r="AA30" s="61">
        <v>0</v>
      </c>
      <c r="AB30" s="21"/>
      <c r="AC30" s="57">
        <v>46296</v>
      </c>
      <c r="AD30" s="58">
        <v>0</v>
      </c>
      <c r="AE30" s="59">
        <v>0</v>
      </c>
      <c r="AF30" s="60">
        <v>0</v>
      </c>
      <c r="AG30" s="61">
        <v>0</v>
      </c>
      <c r="AH30" s="58">
        <v>0</v>
      </c>
      <c r="AI30" s="59">
        <v>0</v>
      </c>
      <c r="AJ30" s="60">
        <v>0</v>
      </c>
      <c r="AK30" s="61">
        <v>0</v>
      </c>
      <c r="AL30" s="58">
        <v>0</v>
      </c>
      <c r="AM30" s="59">
        <v>0</v>
      </c>
      <c r="AN30" s="60">
        <v>0</v>
      </c>
      <c r="AO30" s="61">
        <v>0</v>
      </c>
      <c r="AP30" s="21"/>
      <c r="AQ30" s="57">
        <v>46296</v>
      </c>
      <c r="AR30" s="58">
        <v>0</v>
      </c>
      <c r="AS30" s="59">
        <v>0</v>
      </c>
      <c r="AT30" s="60">
        <v>0</v>
      </c>
      <c r="AU30" s="61">
        <v>0</v>
      </c>
      <c r="AV30" s="58">
        <v>0</v>
      </c>
      <c r="AW30" s="59">
        <v>0</v>
      </c>
      <c r="AX30" s="60">
        <v>0</v>
      </c>
      <c r="AY30" s="61">
        <v>0</v>
      </c>
      <c r="AZ30" s="58">
        <v>0</v>
      </c>
      <c r="BA30" s="59">
        <v>0</v>
      </c>
      <c r="BB30" s="60">
        <v>0</v>
      </c>
      <c r="BC30" s="61">
        <v>0</v>
      </c>
      <c r="BE30" s="57">
        <v>46296</v>
      </c>
      <c r="BF30" s="58">
        <v>0</v>
      </c>
      <c r="BG30" s="59">
        <v>0</v>
      </c>
      <c r="BH30" s="60">
        <v>0</v>
      </c>
      <c r="BI30" s="61">
        <v>0</v>
      </c>
      <c r="BJ30" s="58">
        <v>0</v>
      </c>
      <c r="BK30" s="59">
        <v>0</v>
      </c>
      <c r="BL30" s="60">
        <v>0</v>
      </c>
      <c r="BM30" s="61">
        <v>0</v>
      </c>
      <c r="BN30" s="58">
        <v>0</v>
      </c>
      <c r="BO30" s="59">
        <v>0</v>
      </c>
      <c r="BP30" s="60">
        <v>0</v>
      </c>
      <c r="BQ30" s="61">
        <v>0</v>
      </c>
    </row>
    <row r="31" spans="1:69" ht="15" customHeight="1">
      <c r="A31" s="57">
        <v>46327</v>
      </c>
      <c r="B31" s="58">
        <v>0</v>
      </c>
      <c r="C31" s="59">
        <v>0</v>
      </c>
      <c r="D31" s="60">
        <v>0</v>
      </c>
      <c r="E31" s="61">
        <v>0</v>
      </c>
      <c r="F31" s="58">
        <v>0</v>
      </c>
      <c r="G31" s="59">
        <v>0</v>
      </c>
      <c r="H31" s="60">
        <v>0</v>
      </c>
      <c r="I31" s="61">
        <v>0</v>
      </c>
      <c r="J31" s="58">
        <v>0</v>
      </c>
      <c r="K31" s="59">
        <v>0</v>
      </c>
      <c r="L31" s="60">
        <v>0</v>
      </c>
      <c r="M31" s="61">
        <v>0</v>
      </c>
      <c r="N31" s="18"/>
      <c r="O31" s="57">
        <v>46327</v>
      </c>
      <c r="P31" s="58">
        <v>0</v>
      </c>
      <c r="Q31" s="59">
        <v>0</v>
      </c>
      <c r="R31" s="60">
        <v>0</v>
      </c>
      <c r="S31" s="61">
        <v>0</v>
      </c>
      <c r="T31" s="58">
        <v>0</v>
      </c>
      <c r="U31" s="59">
        <v>0</v>
      </c>
      <c r="V31" s="60">
        <v>0</v>
      </c>
      <c r="W31" s="61">
        <v>0</v>
      </c>
      <c r="X31" s="58">
        <v>0</v>
      </c>
      <c r="Y31" s="59">
        <v>0</v>
      </c>
      <c r="Z31" s="60">
        <v>0</v>
      </c>
      <c r="AA31" s="61">
        <v>0</v>
      </c>
      <c r="AB31" s="21"/>
      <c r="AC31" s="57">
        <v>46327</v>
      </c>
      <c r="AD31" s="58">
        <v>0</v>
      </c>
      <c r="AE31" s="59">
        <v>0</v>
      </c>
      <c r="AF31" s="60">
        <v>0</v>
      </c>
      <c r="AG31" s="61">
        <v>0</v>
      </c>
      <c r="AH31" s="58">
        <v>0</v>
      </c>
      <c r="AI31" s="59">
        <v>0</v>
      </c>
      <c r="AJ31" s="60">
        <v>0</v>
      </c>
      <c r="AK31" s="61">
        <v>0</v>
      </c>
      <c r="AL31" s="58">
        <v>0</v>
      </c>
      <c r="AM31" s="59">
        <v>0</v>
      </c>
      <c r="AN31" s="60">
        <v>0</v>
      </c>
      <c r="AO31" s="61">
        <v>0</v>
      </c>
      <c r="AP31" s="21"/>
      <c r="AQ31" s="57">
        <v>46327</v>
      </c>
      <c r="AR31" s="58">
        <v>0</v>
      </c>
      <c r="AS31" s="59">
        <v>0</v>
      </c>
      <c r="AT31" s="60">
        <v>0</v>
      </c>
      <c r="AU31" s="61">
        <v>0</v>
      </c>
      <c r="AV31" s="58">
        <v>0</v>
      </c>
      <c r="AW31" s="59">
        <v>0</v>
      </c>
      <c r="AX31" s="60">
        <v>0</v>
      </c>
      <c r="AY31" s="61">
        <v>0</v>
      </c>
      <c r="AZ31" s="58">
        <v>0</v>
      </c>
      <c r="BA31" s="59">
        <v>0</v>
      </c>
      <c r="BB31" s="60">
        <v>0</v>
      </c>
      <c r="BC31" s="61">
        <v>0</v>
      </c>
      <c r="BE31" s="57">
        <v>46327</v>
      </c>
      <c r="BF31" s="58">
        <v>0</v>
      </c>
      <c r="BG31" s="59">
        <v>0</v>
      </c>
      <c r="BH31" s="60">
        <v>0</v>
      </c>
      <c r="BI31" s="61">
        <v>0</v>
      </c>
      <c r="BJ31" s="58">
        <v>0</v>
      </c>
      <c r="BK31" s="59">
        <v>0</v>
      </c>
      <c r="BL31" s="60">
        <v>0</v>
      </c>
      <c r="BM31" s="61">
        <v>0</v>
      </c>
      <c r="BN31" s="58">
        <v>0</v>
      </c>
      <c r="BO31" s="59">
        <v>0</v>
      </c>
      <c r="BP31" s="60">
        <v>0</v>
      </c>
      <c r="BQ31" s="61">
        <v>0</v>
      </c>
    </row>
    <row r="32" spans="1:69" ht="15" customHeight="1" thickBot="1">
      <c r="A32" s="57">
        <v>46357</v>
      </c>
      <c r="B32" s="67">
        <v>0</v>
      </c>
      <c r="C32" s="68">
        <v>0</v>
      </c>
      <c r="D32" s="69">
        <v>0</v>
      </c>
      <c r="E32" s="70">
        <v>0</v>
      </c>
      <c r="F32" s="67">
        <v>0</v>
      </c>
      <c r="G32" s="68">
        <v>0</v>
      </c>
      <c r="H32" s="69">
        <v>0</v>
      </c>
      <c r="I32" s="70">
        <v>0</v>
      </c>
      <c r="J32" s="67">
        <v>0</v>
      </c>
      <c r="K32" s="68">
        <v>0</v>
      </c>
      <c r="L32" s="69">
        <v>0</v>
      </c>
      <c r="M32" s="70">
        <v>0</v>
      </c>
      <c r="N32" s="20"/>
      <c r="O32" s="57">
        <v>46357</v>
      </c>
      <c r="P32" s="67">
        <v>0</v>
      </c>
      <c r="Q32" s="68">
        <v>0</v>
      </c>
      <c r="R32" s="69">
        <v>0</v>
      </c>
      <c r="S32" s="70">
        <v>0</v>
      </c>
      <c r="T32" s="67">
        <v>0</v>
      </c>
      <c r="U32" s="68">
        <v>0</v>
      </c>
      <c r="V32" s="69">
        <v>0</v>
      </c>
      <c r="W32" s="70">
        <v>0</v>
      </c>
      <c r="X32" s="67">
        <v>0</v>
      </c>
      <c r="Y32" s="68">
        <v>0</v>
      </c>
      <c r="Z32" s="69">
        <v>0</v>
      </c>
      <c r="AA32" s="70">
        <v>0</v>
      </c>
      <c r="AB32" s="21"/>
      <c r="AC32" s="57">
        <v>46357</v>
      </c>
      <c r="AD32" s="67">
        <v>0</v>
      </c>
      <c r="AE32" s="68">
        <v>0</v>
      </c>
      <c r="AF32" s="69">
        <v>0</v>
      </c>
      <c r="AG32" s="70">
        <v>0</v>
      </c>
      <c r="AH32" s="67">
        <v>0</v>
      </c>
      <c r="AI32" s="68">
        <v>0</v>
      </c>
      <c r="AJ32" s="69">
        <v>0</v>
      </c>
      <c r="AK32" s="70">
        <v>0</v>
      </c>
      <c r="AL32" s="67">
        <v>0</v>
      </c>
      <c r="AM32" s="68">
        <v>0</v>
      </c>
      <c r="AN32" s="69">
        <v>0</v>
      </c>
      <c r="AO32" s="70">
        <v>0</v>
      </c>
      <c r="AP32" s="21"/>
      <c r="AQ32" s="57">
        <v>46357</v>
      </c>
      <c r="AR32" s="67">
        <v>0</v>
      </c>
      <c r="AS32" s="68">
        <v>0</v>
      </c>
      <c r="AT32" s="69">
        <v>0</v>
      </c>
      <c r="AU32" s="70">
        <v>0</v>
      </c>
      <c r="AV32" s="67">
        <v>0</v>
      </c>
      <c r="AW32" s="68">
        <v>0</v>
      </c>
      <c r="AX32" s="69">
        <v>0</v>
      </c>
      <c r="AY32" s="70">
        <v>0</v>
      </c>
      <c r="AZ32" s="67">
        <v>0</v>
      </c>
      <c r="BA32" s="68">
        <v>0</v>
      </c>
      <c r="BB32" s="69">
        <v>0</v>
      </c>
      <c r="BC32" s="70">
        <v>0</v>
      </c>
      <c r="BE32" s="57">
        <v>46357</v>
      </c>
      <c r="BF32" s="67">
        <v>0</v>
      </c>
      <c r="BG32" s="68">
        <v>0</v>
      </c>
      <c r="BH32" s="69">
        <v>0</v>
      </c>
      <c r="BI32" s="70">
        <v>0</v>
      </c>
      <c r="BJ32" s="67">
        <v>0</v>
      </c>
      <c r="BK32" s="68">
        <v>0</v>
      </c>
      <c r="BL32" s="69">
        <v>0</v>
      </c>
      <c r="BM32" s="70">
        <v>0</v>
      </c>
      <c r="BN32" s="67">
        <v>0</v>
      </c>
      <c r="BO32" s="68">
        <v>0</v>
      </c>
      <c r="BP32" s="69">
        <v>0</v>
      </c>
      <c r="BQ32" s="70">
        <v>0</v>
      </c>
    </row>
    <row r="33" spans="1:69">
      <c r="A33" s="71" t="s">
        <v>21</v>
      </c>
      <c r="B33" s="63"/>
      <c r="C33" s="63"/>
      <c r="D33" s="63"/>
      <c r="E33" s="63"/>
      <c r="F33" s="72"/>
      <c r="G33" s="72"/>
      <c r="H33" s="72"/>
      <c r="I33" s="72"/>
      <c r="J33" s="72"/>
      <c r="K33" s="72"/>
      <c r="L33" s="72"/>
      <c r="M33" s="72"/>
      <c r="N33" s="18"/>
      <c r="O33" s="71" t="s">
        <v>21</v>
      </c>
      <c r="P33" s="63"/>
      <c r="Q33" s="63"/>
      <c r="R33" s="63"/>
      <c r="S33" s="63"/>
      <c r="T33" s="72"/>
      <c r="U33" s="72"/>
      <c r="V33" s="72"/>
      <c r="W33" s="72"/>
      <c r="X33" s="72"/>
      <c r="Y33" s="72"/>
      <c r="Z33" s="72"/>
      <c r="AA33" s="72"/>
      <c r="AB33" s="18"/>
      <c r="AC33" s="71" t="s">
        <v>21</v>
      </c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18"/>
      <c r="AQ33" s="71" t="s">
        <v>21</v>
      </c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1"/>
      <c r="BE33" s="71" t="s">
        <v>21</v>
      </c>
      <c r="BF33" s="74"/>
      <c r="BG33" s="74"/>
      <c r="BH33" s="74"/>
      <c r="BI33" s="74"/>
      <c r="BJ33" s="74"/>
      <c r="BK33" s="74"/>
      <c r="BL33" s="74"/>
      <c r="BM33" s="74"/>
    </row>
    <row r="34" spans="1:69" ht="15" customHeight="1" thickBo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</row>
    <row r="35" spans="1:69" ht="15" customHeight="1" thickBot="1">
      <c r="A35" s="76"/>
      <c r="B35" s="236" t="s">
        <v>22</v>
      </c>
      <c r="C35" s="228"/>
      <c r="D35" s="228"/>
      <c r="E35" s="229"/>
      <c r="F35" s="227" t="s">
        <v>23</v>
      </c>
      <c r="G35" s="228"/>
      <c r="H35" s="228"/>
      <c r="I35" s="229"/>
      <c r="J35" s="227" t="s">
        <v>24</v>
      </c>
      <c r="K35" s="228"/>
      <c r="L35" s="228"/>
      <c r="M35" s="229"/>
      <c r="N35" s="18"/>
      <c r="O35" s="76"/>
      <c r="P35" s="227" t="s">
        <v>25</v>
      </c>
      <c r="Q35" s="228"/>
      <c r="R35" s="228"/>
      <c r="S35" s="229"/>
      <c r="T35" s="227" t="s">
        <v>26</v>
      </c>
      <c r="U35" s="228"/>
      <c r="V35" s="228"/>
      <c r="W35" s="229"/>
      <c r="X35" s="227" t="s">
        <v>27</v>
      </c>
      <c r="Y35" s="228"/>
      <c r="Z35" s="228"/>
      <c r="AA35" s="229"/>
      <c r="AB35" s="18"/>
      <c r="AC35" s="76"/>
      <c r="AD35" s="227" t="s">
        <v>28</v>
      </c>
      <c r="AE35" s="228"/>
      <c r="AF35" s="228"/>
      <c r="AG35" s="229"/>
      <c r="AH35" s="227" t="s">
        <v>29</v>
      </c>
      <c r="AI35" s="228"/>
      <c r="AJ35" s="228"/>
      <c r="AK35" s="229"/>
      <c r="AL35" s="227" t="s">
        <v>30</v>
      </c>
      <c r="AM35" s="228"/>
      <c r="AN35" s="228"/>
      <c r="AO35" s="229"/>
      <c r="AP35" s="18"/>
      <c r="AQ35" s="76"/>
      <c r="AR35" s="227" t="s">
        <v>31</v>
      </c>
      <c r="AS35" s="228"/>
      <c r="AT35" s="228"/>
      <c r="AU35" s="229"/>
      <c r="AV35" s="227" t="s">
        <v>32</v>
      </c>
      <c r="AW35" s="228"/>
      <c r="AX35" s="228"/>
      <c r="AY35" s="229"/>
      <c r="AZ35" s="227" t="s">
        <v>33</v>
      </c>
      <c r="BA35" s="228"/>
      <c r="BB35" s="228"/>
      <c r="BC35" s="229"/>
      <c r="BD35" s="18"/>
      <c r="BE35" s="76"/>
      <c r="BF35" s="227" t="s">
        <v>34</v>
      </c>
      <c r="BG35" s="228"/>
      <c r="BH35" s="228"/>
      <c r="BI35" s="229"/>
      <c r="BJ35" s="227" t="s">
        <v>35</v>
      </c>
      <c r="BK35" s="228"/>
      <c r="BL35" s="228"/>
      <c r="BM35" s="229"/>
      <c r="BN35" s="227" t="s">
        <v>36</v>
      </c>
      <c r="BO35" s="228"/>
      <c r="BP35" s="228"/>
      <c r="BQ35" s="229"/>
    </row>
    <row r="36" spans="1:69" ht="14.5" customHeight="1" thickBot="1">
      <c r="A36" s="77"/>
      <c r="B36" s="232" t="s">
        <v>17</v>
      </c>
      <c r="C36" s="230" t="s">
        <v>18</v>
      </c>
      <c r="D36" s="223" t="s">
        <v>19</v>
      </c>
      <c r="E36" s="225" t="s">
        <v>20</v>
      </c>
      <c r="F36" s="232" t="s">
        <v>17</v>
      </c>
      <c r="G36" s="230" t="s">
        <v>18</v>
      </c>
      <c r="H36" s="223" t="s">
        <v>19</v>
      </c>
      <c r="I36" s="225" t="s">
        <v>20</v>
      </c>
      <c r="J36" s="232" t="s">
        <v>17</v>
      </c>
      <c r="K36" s="230" t="s">
        <v>18</v>
      </c>
      <c r="L36" s="223" t="s">
        <v>19</v>
      </c>
      <c r="M36" s="225" t="s">
        <v>20</v>
      </c>
      <c r="N36" s="20"/>
      <c r="O36" s="77"/>
      <c r="P36" s="232" t="s">
        <v>17</v>
      </c>
      <c r="Q36" s="230" t="s">
        <v>18</v>
      </c>
      <c r="R36" s="223" t="s">
        <v>19</v>
      </c>
      <c r="S36" s="225" t="s">
        <v>20</v>
      </c>
      <c r="T36" s="232" t="s">
        <v>17</v>
      </c>
      <c r="U36" s="230" t="s">
        <v>18</v>
      </c>
      <c r="V36" s="223" t="s">
        <v>19</v>
      </c>
      <c r="W36" s="225" t="s">
        <v>20</v>
      </c>
      <c r="X36" s="232" t="s">
        <v>17</v>
      </c>
      <c r="Y36" s="230" t="s">
        <v>18</v>
      </c>
      <c r="Z36" s="223" t="s">
        <v>19</v>
      </c>
      <c r="AA36" s="225" t="s">
        <v>20</v>
      </c>
      <c r="AB36" s="78"/>
      <c r="AC36" s="77"/>
      <c r="AD36" s="232" t="s">
        <v>17</v>
      </c>
      <c r="AE36" s="230" t="s">
        <v>18</v>
      </c>
      <c r="AF36" s="223" t="s">
        <v>19</v>
      </c>
      <c r="AG36" s="225" t="s">
        <v>20</v>
      </c>
      <c r="AH36" s="232" t="s">
        <v>17</v>
      </c>
      <c r="AI36" s="230" t="s">
        <v>18</v>
      </c>
      <c r="AJ36" s="223" t="s">
        <v>19</v>
      </c>
      <c r="AK36" s="225" t="s">
        <v>20</v>
      </c>
      <c r="AL36" s="232" t="s">
        <v>17</v>
      </c>
      <c r="AM36" s="230" t="s">
        <v>18</v>
      </c>
      <c r="AN36" s="223" t="s">
        <v>19</v>
      </c>
      <c r="AO36" s="225" t="s">
        <v>20</v>
      </c>
      <c r="AP36" s="78"/>
      <c r="AQ36" s="77"/>
      <c r="AR36" s="232" t="s">
        <v>17</v>
      </c>
      <c r="AS36" s="230" t="s">
        <v>18</v>
      </c>
      <c r="AT36" s="223" t="s">
        <v>19</v>
      </c>
      <c r="AU36" s="225" t="s">
        <v>20</v>
      </c>
      <c r="AV36" s="232" t="s">
        <v>17</v>
      </c>
      <c r="AW36" s="230" t="s">
        <v>18</v>
      </c>
      <c r="AX36" s="223" t="s">
        <v>19</v>
      </c>
      <c r="AY36" s="225" t="s">
        <v>20</v>
      </c>
      <c r="AZ36" s="232" t="s">
        <v>17</v>
      </c>
      <c r="BA36" s="230" t="s">
        <v>18</v>
      </c>
      <c r="BB36" s="223" t="s">
        <v>19</v>
      </c>
      <c r="BC36" s="225" t="s">
        <v>20</v>
      </c>
      <c r="BD36" s="78"/>
      <c r="BE36" s="77"/>
      <c r="BF36" s="232" t="s">
        <v>17</v>
      </c>
      <c r="BG36" s="230" t="s">
        <v>18</v>
      </c>
      <c r="BH36" s="223" t="s">
        <v>19</v>
      </c>
      <c r="BI36" s="225" t="s">
        <v>20</v>
      </c>
      <c r="BJ36" s="232" t="s">
        <v>17</v>
      </c>
      <c r="BK36" s="230" t="s">
        <v>18</v>
      </c>
      <c r="BL36" s="223" t="s">
        <v>19</v>
      </c>
      <c r="BM36" s="225" t="s">
        <v>20</v>
      </c>
      <c r="BN36" s="232" t="s">
        <v>17</v>
      </c>
      <c r="BO36" s="230" t="s">
        <v>18</v>
      </c>
      <c r="BP36" s="223" t="s">
        <v>19</v>
      </c>
      <c r="BQ36" s="225" t="s">
        <v>20</v>
      </c>
    </row>
    <row r="37" spans="1:69" ht="15" customHeight="1" thickBot="1">
      <c r="A37" s="52"/>
      <c r="B37" s="233"/>
      <c r="C37" s="224"/>
      <c r="D37" s="224"/>
      <c r="E37" s="226"/>
      <c r="F37" s="233"/>
      <c r="G37" s="224"/>
      <c r="H37" s="224"/>
      <c r="I37" s="226"/>
      <c r="J37" s="233"/>
      <c r="K37" s="224"/>
      <c r="L37" s="224"/>
      <c r="M37" s="226"/>
      <c r="N37" s="18"/>
      <c r="O37" s="52"/>
      <c r="P37" s="233"/>
      <c r="Q37" s="224"/>
      <c r="R37" s="224"/>
      <c r="S37" s="226"/>
      <c r="T37" s="233"/>
      <c r="U37" s="224"/>
      <c r="V37" s="224"/>
      <c r="W37" s="226"/>
      <c r="X37" s="233"/>
      <c r="Y37" s="224"/>
      <c r="Z37" s="224"/>
      <c r="AA37" s="226"/>
      <c r="AB37" s="37"/>
      <c r="AC37" s="52"/>
      <c r="AD37" s="233"/>
      <c r="AE37" s="224"/>
      <c r="AF37" s="224"/>
      <c r="AG37" s="226"/>
      <c r="AH37" s="233"/>
      <c r="AI37" s="224"/>
      <c r="AJ37" s="224"/>
      <c r="AK37" s="226"/>
      <c r="AL37" s="233"/>
      <c r="AM37" s="224"/>
      <c r="AN37" s="224"/>
      <c r="AO37" s="226"/>
      <c r="AP37" s="37"/>
      <c r="AQ37" s="52"/>
      <c r="AR37" s="233"/>
      <c r="AS37" s="224"/>
      <c r="AT37" s="224"/>
      <c r="AU37" s="226"/>
      <c r="AV37" s="233"/>
      <c r="AW37" s="224"/>
      <c r="AX37" s="224"/>
      <c r="AY37" s="226"/>
      <c r="AZ37" s="233"/>
      <c r="BA37" s="224"/>
      <c r="BB37" s="224"/>
      <c r="BC37" s="226"/>
      <c r="BD37" s="37"/>
      <c r="BE37" s="52"/>
      <c r="BF37" s="233"/>
      <c r="BG37" s="224"/>
      <c r="BH37" s="224"/>
      <c r="BI37" s="226"/>
      <c r="BJ37" s="233"/>
      <c r="BK37" s="224"/>
      <c r="BL37" s="224"/>
      <c r="BM37" s="226"/>
      <c r="BN37" s="233"/>
      <c r="BO37" s="224"/>
      <c r="BP37" s="224"/>
      <c r="BQ37" s="226"/>
    </row>
    <row r="38" spans="1:69">
      <c r="A38" s="57">
        <v>45658</v>
      </c>
      <c r="B38" s="58">
        <v>0</v>
      </c>
      <c r="C38" s="59">
        <v>0</v>
      </c>
      <c r="D38" s="60">
        <v>0</v>
      </c>
      <c r="E38" s="61">
        <v>0</v>
      </c>
      <c r="F38" s="58">
        <v>0</v>
      </c>
      <c r="G38" s="59">
        <v>0</v>
      </c>
      <c r="H38" s="60">
        <v>0</v>
      </c>
      <c r="I38" s="61">
        <v>10050</v>
      </c>
      <c r="J38" s="58">
        <v>0</v>
      </c>
      <c r="K38" s="59">
        <v>0</v>
      </c>
      <c r="L38" s="60">
        <v>0</v>
      </c>
      <c r="M38" s="61">
        <v>1250</v>
      </c>
      <c r="N38" s="20"/>
      <c r="O38" s="57">
        <v>45658</v>
      </c>
      <c r="P38" s="58">
        <v>0</v>
      </c>
      <c r="Q38" s="59">
        <v>0</v>
      </c>
      <c r="R38" s="60">
        <v>0</v>
      </c>
      <c r="S38" s="61">
        <v>0</v>
      </c>
      <c r="T38" s="58">
        <v>0</v>
      </c>
      <c r="U38" s="59">
        <v>0</v>
      </c>
      <c r="V38" s="60">
        <v>0</v>
      </c>
      <c r="W38" s="61">
        <v>0</v>
      </c>
      <c r="X38" s="58">
        <v>8</v>
      </c>
      <c r="Y38" s="59">
        <v>51950</v>
      </c>
      <c r="Z38" s="60">
        <v>544.07974999999999</v>
      </c>
      <c r="AA38" s="61">
        <v>51600</v>
      </c>
      <c r="AB38" s="18"/>
      <c r="AC38" s="57">
        <v>45658</v>
      </c>
      <c r="AD38" s="58">
        <v>2</v>
      </c>
      <c r="AE38" s="59">
        <v>260</v>
      </c>
      <c r="AF38" s="60">
        <v>9.2088099999999997</v>
      </c>
      <c r="AG38" s="61">
        <v>0</v>
      </c>
      <c r="AH38" s="58">
        <v>0</v>
      </c>
      <c r="AI38" s="59">
        <v>0</v>
      </c>
      <c r="AJ38" s="60">
        <v>0</v>
      </c>
      <c r="AK38" s="61">
        <v>0</v>
      </c>
      <c r="AL38" s="58">
        <v>0</v>
      </c>
      <c r="AM38" s="59">
        <v>0</v>
      </c>
      <c r="AN38" s="60">
        <v>0</v>
      </c>
      <c r="AO38" s="61">
        <v>0</v>
      </c>
      <c r="AP38" s="18"/>
      <c r="AQ38" s="57">
        <v>45658</v>
      </c>
      <c r="AR38" s="58">
        <v>0</v>
      </c>
      <c r="AS38" s="59">
        <v>0</v>
      </c>
      <c r="AT38" s="60">
        <v>0</v>
      </c>
      <c r="AU38" s="61">
        <v>0</v>
      </c>
      <c r="AV38" s="58">
        <v>0</v>
      </c>
      <c r="AW38" s="59">
        <v>0</v>
      </c>
      <c r="AX38" s="60">
        <v>0</v>
      </c>
      <c r="AY38" s="61">
        <v>0</v>
      </c>
      <c r="AZ38" s="58">
        <v>0</v>
      </c>
      <c r="BA38" s="59">
        <v>0</v>
      </c>
      <c r="BB38" s="60">
        <v>0</v>
      </c>
      <c r="BC38" s="61">
        <v>0</v>
      </c>
      <c r="BD38" s="18"/>
      <c r="BE38" s="57">
        <v>45658</v>
      </c>
      <c r="BF38" s="58">
        <v>0</v>
      </c>
      <c r="BG38" s="59">
        <v>0</v>
      </c>
      <c r="BH38" s="60">
        <v>0</v>
      </c>
      <c r="BI38" s="61">
        <v>0</v>
      </c>
      <c r="BJ38" s="58">
        <v>0</v>
      </c>
      <c r="BK38" s="59">
        <v>0</v>
      </c>
      <c r="BL38" s="60">
        <v>0</v>
      </c>
      <c r="BM38" s="61">
        <v>0</v>
      </c>
      <c r="BN38" s="58">
        <v>0</v>
      </c>
      <c r="BO38" s="59">
        <v>0</v>
      </c>
      <c r="BP38" s="60">
        <v>0</v>
      </c>
      <c r="BQ38" s="61">
        <v>2000</v>
      </c>
    </row>
    <row r="39" spans="1:69">
      <c r="A39" s="57">
        <v>45689</v>
      </c>
      <c r="B39" s="58">
        <v>0</v>
      </c>
      <c r="C39" s="59">
        <v>0</v>
      </c>
      <c r="D39" s="60">
        <v>0</v>
      </c>
      <c r="E39" s="61">
        <v>0</v>
      </c>
      <c r="F39" s="58">
        <v>0</v>
      </c>
      <c r="G39" s="59">
        <v>0</v>
      </c>
      <c r="H39" s="60">
        <v>0</v>
      </c>
      <c r="I39" s="61">
        <v>10050</v>
      </c>
      <c r="J39" s="58">
        <v>6</v>
      </c>
      <c r="K39" s="59">
        <v>1820</v>
      </c>
      <c r="L39" s="60">
        <v>35.400500000000001</v>
      </c>
      <c r="M39" s="61">
        <v>250</v>
      </c>
      <c r="N39" s="18"/>
      <c r="O39" s="57">
        <v>45689</v>
      </c>
      <c r="P39" s="58">
        <v>0</v>
      </c>
      <c r="Q39" s="59">
        <v>0</v>
      </c>
      <c r="R39" s="60">
        <v>0</v>
      </c>
      <c r="S39" s="61">
        <v>0</v>
      </c>
      <c r="T39" s="58">
        <v>0</v>
      </c>
      <c r="U39" s="59">
        <v>0</v>
      </c>
      <c r="V39" s="60">
        <v>0</v>
      </c>
      <c r="W39" s="61">
        <v>0</v>
      </c>
      <c r="X39" s="58">
        <v>3</v>
      </c>
      <c r="Y39" s="59">
        <v>2350</v>
      </c>
      <c r="Z39" s="60">
        <v>23.914549999999998</v>
      </c>
      <c r="AA39" s="61">
        <v>53600</v>
      </c>
      <c r="AB39" s="21"/>
      <c r="AC39" s="57">
        <v>45689</v>
      </c>
      <c r="AD39" s="58">
        <v>0</v>
      </c>
      <c r="AE39" s="59">
        <v>0</v>
      </c>
      <c r="AF39" s="60">
        <v>0</v>
      </c>
      <c r="AG39" s="61">
        <v>0</v>
      </c>
      <c r="AH39" s="58">
        <v>0</v>
      </c>
      <c r="AI39" s="59">
        <v>0</v>
      </c>
      <c r="AJ39" s="60">
        <v>0</v>
      </c>
      <c r="AK39" s="61">
        <v>0</v>
      </c>
      <c r="AL39" s="58">
        <v>0</v>
      </c>
      <c r="AM39" s="59">
        <v>0</v>
      </c>
      <c r="AN39" s="60">
        <v>0</v>
      </c>
      <c r="AO39" s="61">
        <v>0</v>
      </c>
      <c r="AP39" s="21"/>
      <c r="AQ39" s="57">
        <v>45689</v>
      </c>
      <c r="AR39" s="58">
        <v>0</v>
      </c>
      <c r="AS39" s="59">
        <v>0</v>
      </c>
      <c r="AT39" s="60">
        <v>0</v>
      </c>
      <c r="AU39" s="61">
        <v>0</v>
      </c>
      <c r="AV39" s="58">
        <v>0</v>
      </c>
      <c r="AW39" s="59">
        <v>0</v>
      </c>
      <c r="AX39" s="60">
        <v>0</v>
      </c>
      <c r="AY39" s="61">
        <v>0</v>
      </c>
      <c r="AZ39" s="58">
        <v>0</v>
      </c>
      <c r="BA39" s="59">
        <v>0</v>
      </c>
      <c r="BB39" s="60">
        <v>0</v>
      </c>
      <c r="BC39" s="61">
        <v>0</v>
      </c>
      <c r="BD39" s="21"/>
      <c r="BE39" s="57">
        <v>45689</v>
      </c>
      <c r="BF39" s="58">
        <v>0</v>
      </c>
      <c r="BG39" s="59">
        <v>0</v>
      </c>
      <c r="BH39" s="60">
        <v>0</v>
      </c>
      <c r="BI39" s="61">
        <v>0</v>
      </c>
      <c r="BJ39" s="58">
        <v>0</v>
      </c>
      <c r="BK39" s="59">
        <v>0</v>
      </c>
      <c r="BL39" s="60">
        <v>0</v>
      </c>
      <c r="BM39" s="61">
        <v>0</v>
      </c>
      <c r="BN39" s="58">
        <v>3</v>
      </c>
      <c r="BO39" s="59">
        <v>1500</v>
      </c>
      <c r="BP39" s="60">
        <v>2.2149999999999999</v>
      </c>
      <c r="BQ39" s="61">
        <v>2500</v>
      </c>
    </row>
    <row r="40" spans="1:69">
      <c r="A40" s="57">
        <v>45717</v>
      </c>
      <c r="B40" s="58">
        <v>0</v>
      </c>
      <c r="C40" s="59">
        <v>0</v>
      </c>
      <c r="D40" s="60">
        <v>0</v>
      </c>
      <c r="E40" s="61">
        <v>0</v>
      </c>
      <c r="F40" s="58">
        <v>2</v>
      </c>
      <c r="G40" s="59">
        <v>20100</v>
      </c>
      <c r="H40" s="60">
        <v>37.275449999999999</v>
      </c>
      <c r="I40" s="61">
        <v>10050</v>
      </c>
      <c r="J40" s="58">
        <v>1</v>
      </c>
      <c r="K40" s="59">
        <v>250</v>
      </c>
      <c r="L40" s="60">
        <v>4.9669999999999996</v>
      </c>
      <c r="M40" s="61">
        <v>0</v>
      </c>
      <c r="N40" s="20"/>
      <c r="O40" s="57">
        <v>45717</v>
      </c>
      <c r="P40" s="58">
        <v>0</v>
      </c>
      <c r="Q40" s="59">
        <v>0</v>
      </c>
      <c r="R40" s="60">
        <v>0</v>
      </c>
      <c r="S40" s="61">
        <v>0</v>
      </c>
      <c r="T40" s="58">
        <v>0</v>
      </c>
      <c r="U40" s="59">
        <v>0</v>
      </c>
      <c r="V40" s="60">
        <v>0</v>
      </c>
      <c r="W40" s="61">
        <v>0</v>
      </c>
      <c r="X40" s="58">
        <v>12</v>
      </c>
      <c r="Y40" s="59">
        <v>4100</v>
      </c>
      <c r="Z40" s="60">
        <v>43.165799999999997</v>
      </c>
      <c r="AA40" s="61">
        <v>51500</v>
      </c>
      <c r="AB40" s="18"/>
      <c r="AC40" s="57">
        <v>45717</v>
      </c>
      <c r="AD40" s="58">
        <v>0</v>
      </c>
      <c r="AE40" s="59">
        <v>0</v>
      </c>
      <c r="AF40" s="60">
        <v>0</v>
      </c>
      <c r="AG40" s="61">
        <v>0</v>
      </c>
      <c r="AH40" s="58">
        <v>0</v>
      </c>
      <c r="AI40" s="59">
        <v>0</v>
      </c>
      <c r="AJ40" s="60">
        <v>0</v>
      </c>
      <c r="AK40" s="61">
        <v>0</v>
      </c>
      <c r="AL40" s="58">
        <v>0</v>
      </c>
      <c r="AM40" s="59">
        <v>0</v>
      </c>
      <c r="AN40" s="60">
        <v>0</v>
      </c>
      <c r="AO40" s="61">
        <v>0</v>
      </c>
      <c r="AP40" s="18"/>
      <c r="AQ40" s="57">
        <v>45717</v>
      </c>
      <c r="AR40" s="58">
        <v>0</v>
      </c>
      <c r="AS40" s="59">
        <v>0</v>
      </c>
      <c r="AT40" s="60">
        <v>0</v>
      </c>
      <c r="AU40" s="61">
        <v>0</v>
      </c>
      <c r="AV40" s="58">
        <v>0</v>
      </c>
      <c r="AW40" s="59">
        <v>0</v>
      </c>
      <c r="AX40" s="60">
        <v>0</v>
      </c>
      <c r="AY40" s="61">
        <v>0</v>
      </c>
      <c r="AZ40" s="58">
        <v>0</v>
      </c>
      <c r="BA40" s="59">
        <v>0</v>
      </c>
      <c r="BB40" s="60">
        <v>0</v>
      </c>
      <c r="BC40" s="61">
        <v>0</v>
      </c>
      <c r="BD40" s="18"/>
      <c r="BE40" s="57">
        <v>45717</v>
      </c>
      <c r="BF40" s="58">
        <v>0</v>
      </c>
      <c r="BG40" s="59">
        <v>0</v>
      </c>
      <c r="BH40" s="60">
        <v>0</v>
      </c>
      <c r="BI40" s="61">
        <v>0</v>
      </c>
      <c r="BJ40" s="58">
        <v>0</v>
      </c>
      <c r="BK40" s="59">
        <v>0</v>
      </c>
      <c r="BL40" s="60">
        <v>0</v>
      </c>
      <c r="BM40" s="61">
        <v>0</v>
      </c>
      <c r="BN40" s="58">
        <v>2</v>
      </c>
      <c r="BO40" s="59">
        <v>3000</v>
      </c>
      <c r="BP40" s="60">
        <v>4.7625000000000002</v>
      </c>
      <c r="BQ40" s="61">
        <v>2500</v>
      </c>
    </row>
    <row r="41" spans="1:69">
      <c r="A41" s="57">
        <v>45748</v>
      </c>
      <c r="B41" s="58">
        <v>0</v>
      </c>
      <c r="C41" s="59">
        <v>0</v>
      </c>
      <c r="D41" s="60">
        <v>0</v>
      </c>
      <c r="E41" s="61">
        <v>0</v>
      </c>
      <c r="F41" s="58">
        <v>0</v>
      </c>
      <c r="G41" s="59">
        <v>0</v>
      </c>
      <c r="H41" s="60">
        <v>0</v>
      </c>
      <c r="I41" s="61">
        <v>10050</v>
      </c>
      <c r="J41" s="58">
        <v>2</v>
      </c>
      <c r="K41" s="59">
        <v>500</v>
      </c>
      <c r="L41" s="60">
        <v>10.092499999999999</v>
      </c>
      <c r="M41" s="61">
        <v>0</v>
      </c>
      <c r="N41" s="18"/>
      <c r="O41" s="57">
        <v>45748</v>
      </c>
      <c r="P41" s="58">
        <v>0</v>
      </c>
      <c r="Q41" s="59">
        <v>0</v>
      </c>
      <c r="R41" s="60">
        <v>0</v>
      </c>
      <c r="S41" s="61">
        <v>0</v>
      </c>
      <c r="T41" s="58">
        <v>0</v>
      </c>
      <c r="U41" s="59">
        <v>0</v>
      </c>
      <c r="V41" s="60">
        <v>0</v>
      </c>
      <c r="W41" s="61">
        <v>0</v>
      </c>
      <c r="X41" s="58">
        <v>25</v>
      </c>
      <c r="Y41" s="59">
        <v>4900</v>
      </c>
      <c r="Z41" s="60">
        <v>48.706539999999997</v>
      </c>
      <c r="AA41" s="61">
        <v>51800</v>
      </c>
      <c r="AB41" s="176"/>
      <c r="AC41" s="57">
        <v>45748</v>
      </c>
      <c r="AD41" s="58">
        <v>0</v>
      </c>
      <c r="AE41" s="59">
        <v>0</v>
      </c>
      <c r="AF41" s="60">
        <v>0</v>
      </c>
      <c r="AG41" s="61">
        <v>0</v>
      </c>
      <c r="AH41" s="58">
        <v>0</v>
      </c>
      <c r="AI41" s="59">
        <v>0</v>
      </c>
      <c r="AJ41" s="60">
        <v>0</v>
      </c>
      <c r="AK41" s="61">
        <v>0</v>
      </c>
      <c r="AL41" s="58">
        <v>0</v>
      </c>
      <c r="AM41" s="59">
        <v>0</v>
      </c>
      <c r="AN41" s="60">
        <v>0</v>
      </c>
      <c r="AO41" s="61">
        <v>0</v>
      </c>
      <c r="AP41" s="21"/>
      <c r="AQ41" s="57">
        <v>45748</v>
      </c>
      <c r="AR41" s="58">
        <v>0</v>
      </c>
      <c r="AS41" s="59">
        <v>0</v>
      </c>
      <c r="AT41" s="60">
        <v>0</v>
      </c>
      <c r="AU41" s="61">
        <v>0</v>
      </c>
      <c r="AV41" s="58">
        <v>0</v>
      </c>
      <c r="AW41" s="59">
        <v>0</v>
      </c>
      <c r="AX41" s="60">
        <v>0</v>
      </c>
      <c r="AY41" s="61">
        <v>0</v>
      </c>
      <c r="AZ41" s="58">
        <v>0</v>
      </c>
      <c r="BA41" s="59">
        <v>0</v>
      </c>
      <c r="BB41" s="60">
        <v>0</v>
      </c>
      <c r="BC41" s="61">
        <v>0</v>
      </c>
      <c r="BD41" s="21"/>
      <c r="BE41" s="57">
        <v>45748</v>
      </c>
      <c r="BF41" s="58">
        <v>0</v>
      </c>
      <c r="BG41" s="59">
        <v>0</v>
      </c>
      <c r="BH41" s="60">
        <v>0</v>
      </c>
      <c r="BI41" s="61">
        <v>0</v>
      </c>
      <c r="BJ41" s="58">
        <v>0</v>
      </c>
      <c r="BK41" s="59">
        <v>0</v>
      </c>
      <c r="BL41" s="60">
        <v>0</v>
      </c>
      <c r="BM41" s="61">
        <v>0</v>
      </c>
      <c r="BN41" s="58">
        <v>6</v>
      </c>
      <c r="BO41" s="59">
        <v>5000</v>
      </c>
      <c r="BP41" s="60">
        <v>7.5810000000000004</v>
      </c>
      <c r="BQ41" s="61">
        <v>5000</v>
      </c>
    </row>
    <row r="42" spans="1:69">
      <c r="A42" s="57">
        <v>45778</v>
      </c>
      <c r="B42" s="58">
        <v>0</v>
      </c>
      <c r="C42" s="59">
        <v>0</v>
      </c>
      <c r="D42" s="60">
        <v>0</v>
      </c>
      <c r="E42" s="61">
        <v>0</v>
      </c>
      <c r="F42" s="58">
        <v>0</v>
      </c>
      <c r="G42" s="59">
        <v>0</v>
      </c>
      <c r="H42" s="60">
        <v>0</v>
      </c>
      <c r="I42" s="61">
        <v>10050</v>
      </c>
      <c r="J42" s="58">
        <v>1</v>
      </c>
      <c r="K42" s="59">
        <v>1000</v>
      </c>
      <c r="L42" s="60">
        <v>19.741</v>
      </c>
      <c r="M42" s="61">
        <v>1000</v>
      </c>
      <c r="N42" s="20"/>
      <c r="O42" s="57">
        <v>45778</v>
      </c>
      <c r="P42" s="58">
        <v>0</v>
      </c>
      <c r="Q42" s="59">
        <v>0</v>
      </c>
      <c r="R42" s="60">
        <v>0</v>
      </c>
      <c r="S42" s="61">
        <v>0</v>
      </c>
      <c r="T42" s="58">
        <v>0</v>
      </c>
      <c r="U42" s="59">
        <v>0</v>
      </c>
      <c r="V42" s="60">
        <v>0</v>
      </c>
      <c r="W42" s="61">
        <v>0</v>
      </c>
      <c r="X42" s="58">
        <v>1</v>
      </c>
      <c r="Y42" s="59">
        <v>500</v>
      </c>
      <c r="Z42" s="60">
        <v>5.0750000000000002</v>
      </c>
      <c r="AA42" s="61">
        <v>52300</v>
      </c>
      <c r="AB42" s="179"/>
      <c r="AC42" s="57">
        <v>45778</v>
      </c>
      <c r="AD42" s="58">
        <v>2</v>
      </c>
      <c r="AE42" s="59">
        <v>1500</v>
      </c>
      <c r="AF42" s="60">
        <v>55.792499999999997</v>
      </c>
      <c r="AG42" s="61">
        <v>1500</v>
      </c>
      <c r="AH42" s="58">
        <v>0</v>
      </c>
      <c r="AI42" s="59">
        <v>0</v>
      </c>
      <c r="AJ42" s="60">
        <v>0</v>
      </c>
      <c r="AK42" s="61">
        <v>0</v>
      </c>
      <c r="AL42" s="58">
        <v>0</v>
      </c>
      <c r="AM42" s="59">
        <v>0</v>
      </c>
      <c r="AN42" s="60">
        <v>0</v>
      </c>
      <c r="AO42" s="61">
        <v>0</v>
      </c>
      <c r="AP42" s="179"/>
      <c r="AQ42" s="57">
        <v>45778</v>
      </c>
      <c r="AR42" s="58">
        <v>0</v>
      </c>
      <c r="AS42" s="59">
        <v>0</v>
      </c>
      <c r="AT42" s="60">
        <v>0</v>
      </c>
      <c r="AU42" s="61">
        <v>0</v>
      </c>
      <c r="AV42" s="58">
        <v>0</v>
      </c>
      <c r="AW42" s="59">
        <v>0</v>
      </c>
      <c r="AX42" s="60">
        <v>0</v>
      </c>
      <c r="AY42" s="61">
        <v>0</v>
      </c>
      <c r="AZ42" s="58">
        <v>0</v>
      </c>
      <c r="BA42" s="59">
        <v>0</v>
      </c>
      <c r="BB42" s="60">
        <v>0</v>
      </c>
      <c r="BC42" s="61">
        <v>0</v>
      </c>
      <c r="BD42" s="179"/>
      <c r="BE42" s="57">
        <v>45778</v>
      </c>
      <c r="BF42" s="58">
        <v>0</v>
      </c>
      <c r="BG42" s="59">
        <v>0</v>
      </c>
      <c r="BH42" s="60">
        <v>0</v>
      </c>
      <c r="BI42" s="61">
        <v>0</v>
      </c>
      <c r="BJ42" s="58">
        <v>0</v>
      </c>
      <c r="BK42" s="59">
        <v>0</v>
      </c>
      <c r="BL42" s="60">
        <v>0</v>
      </c>
      <c r="BM42" s="61">
        <v>0</v>
      </c>
      <c r="BN42" s="58">
        <v>5</v>
      </c>
      <c r="BO42" s="59">
        <v>8150</v>
      </c>
      <c r="BP42" s="60">
        <v>11.3874</v>
      </c>
      <c r="BQ42" s="61">
        <v>12650</v>
      </c>
    </row>
    <row r="43" spans="1:69">
      <c r="A43" s="57">
        <v>45809</v>
      </c>
      <c r="B43" s="58">
        <v>0</v>
      </c>
      <c r="C43" s="59">
        <v>0</v>
      </c>
      <c r="D43" s="60">
        <v>0</v>
      </c>
      <c r="E43" s="61">
        <v>0</v>
      </c>
      <c r="F43" s="58">
        <v>0</v>
      </c>
      <c r="G43" s="59">
        <v>0</v>
      </c>
      <c r="H43" s="60">
        <v>0</v>
      </c>
      <c r="I43" s="61">
        <v>10050</v>
      </c>
      <c r="J43" s="58">
        <v>3</v>
      </c>
      <c r="K43" s="59">
        <v>2000</v>
      </c>
      <c r="L43" s="60">
        <v>39.748600000000003</v>
      </c>
      <c r="M43" s="61">
        <v>1000</v>
      </c>
      <c r="N43" s="18"/>
      <c r="O43" s="57">
        <v>45809</v>
      </c>
      <c r="P43" s="58">
        <v>0</v>
      </c>
      <c r="Q43" s="59">
        <v>0</v>
      </c>
      <c r="R43" s="60">
        <v>0</v>
      </c>
      <c r="S43" s="61">
        <v>0</v>
      </c>
      <c r="T43" s="58">
        <v>0</v>
      </c>
      <c r="U43" s="59">
        <v>0</v>
      </c>
      <c r="V43" s="60">
        <v>0</v>
      </c>
      <c r="W43" s="61">
        <v>0</v>
      </c>
      <c r="X43" s="58">
        <v>17</v>
      </c>
      <c r="Y43" s="59">
        <v>106780</v>
      </c>
      <c r="Z43" s="60">
        <v>1171.5834400000001</v>
      </c>
      <c r="AA43" s="61">
        <v>52480</v>
      </c>
      <c r="AB43" s="179"/>
      <c r="AC43" s="57">
        <v>45809</v>
      </c>
      <c r="AD43" s="58">
        <v>2</v>
      </c>
      <c r="AE43" s="59">
        <v>1000</v>
      </c>
      <c r="AF43" s="60">
        <v>34.154809999999998</v>
      </c>
      <c r="AG43" s="61">
        <v>2500</v>
      </c>
      <c r="AH43" s="58">
        <v>0</v>
      </c>
      <c r="AI43" s="59">
        <v>0</v>
      </c>
      <c r="AJ43" s="60">
        <v>0</v>
      </c>
      <c r="AK43" s="61">
        <v>0</v>
      </c>
      <c r="AL43" s="58">
        <v>0</v>
      </c>
      <c r="AM43" s="59">
        <v>0</v>
      </c>
      <c r="AN43" s="60">
        <v>0</v>
      </c>
      <c r="AO43" s="61">
        <v>0</v>
      </c>
      <c r="AP43" s="179"/>
      <c r="AQ43" s="57">
        <v>45809</v>
      </c>
      <c r="AR43" s="58">
        <v>0</v>
      </c>
      <c r="AS43" s="59">
        <v>0</v>
      </c>
      <c r="AT43" s="60">
        <v>0</v>
      </c>
      <c r="AU43" s="61">
        <v>0</v>
      </c>
      <c r="AV43" s="58">
        <v>0</v>
      </c>
      <c r="AW43" s="59">
        <v>0</v>
      </c>
      <c r="AX43" s="60">
        <v>0</v>
      </c>
      <c r="AY43" s="61">
        <v>0</v>
      </c>
      <c r="AZ43" s="58">
        <v>0</v>
      </c>
      <c r="BA43" s="59">
        <v>0</v>
      </c>
      <c r="BB43" s="60">
        <v>0</v>
      </c>
      <c r="BC43" s="61">
        <v>0</v>
      </c>
      <c r="BD43" s="179"/>
      <c r="BE43" s="57">
        <v>45809</v>
      </c>
      <c r="BF43" s="58">
        <v>0</v>
      </c>
      <c r="BG43" s="59">
        <v>0</v>
      </c>
      <c r="BH43" s="60">
        <v>0</v>
      </c>
      <c r="BI43" s="61">
        <v>0</v>
      </c>
      <c r="BJ43" s="58">
        <v>0</v>
      </c>
      <c r="BK43" s="59">
        <v>0</v>
      </c>
      <c r="BL43" s="60">
        <v>0</v>
      </c>
      <c r="BM43" s="61">
        <v>0</v>
      </c>
      <c r="BN43" s="58">
        <v>11</v>
      </c>
      <c r="BO43" s="59">
        <v>33100</v>
      </c>
      <c r="BP43" s="60">
        <v>41.014099999999999</v>
      </c>
      <c r="BQ43" s="61">
        <v>35550</v>
      </c>
    </row>
    <row r="44" spans="1:69">
      <c r="A44" s="57">
        <v>45839</v>
      </c>
      <c r="B44" s="58">
        <v>0</v>
      </c>
      <c r="C44" s="59">
        <v>0</v>
      </c>
      <c r="D44" s="60">
        <v>0</v>
      </c>
      <c r="E44" s="61">
        <v>0</v>
      </c>
      <c r="F44" s="58">
        <v>2</v>
      </c>
      <c r="G44" s="59">
        <v>2550</v>
      </c>
      <c r="H44" s="60">
        <v>6.0493499999999996</v>
      </c>
      <c r="I44" s="61">
        <v>7500</v>
      </c>
      <c r="J44" s="58">
        <v>10</v>
      </c>
      <c r="K44" s="59">
        <v>3300</v>
      </c>
      <c r="L44" s="60">
        <v>60.656019999999998</v>
      </c>
      <c r="M44" s="61">
        <v>2500</v>
      </c>
      <c r="N44" s="20"/>
      <c r="O44" s="57">
        <v>45839</v>
      </c>
      <c r="P44" s="58">
        <v>0</v>
      </c>
      <c r="Q44" s="59">
        <v>0</v>
      </c>
      <c r="R44" s="60">
        <v>0</v>
      </c>
      <c r="S44" s="61">
        <v>0</v>
      </c>
      <c r="T44" s="58">
        <v>0</v>
      </c>
      <c r="U44" s="59">
        <v>0</v>
      </c>
      <c r="V44" s="60">
        <v>0</v>
      </c>
      <c r="W44" s="61">
        <v>0</v>
      </c>
      <c r="X44" s="58">
        <v>12</v>
      </c>
      <c r="Y44" s="59">
        <v>2330</v>
      </c>
      <c r="Z44" s="60">
        <v>28.893339999999998</v>
      </c>
      <c r="AA44" s="61">
        <v>50500</v>
      </c>
      <c r="AB44" s="18"/>
      <c r="AC44" s="57">
        <v>45839</v>
      </c>
      <c r="AD44" s="58">
        <v>0</v>
      </c>
      <c r="AE44" s="59">
        <v>0</v>
      </c>
      <c r="AF44" s="60">
        <v>0</v>
      </c>
      <c r="AG44" s="61">
        <v>2500</v>
      </c>
      <c r="AH44" s="58">
        <v>2</v>
      </c>
      <c r="AI44" s="59">
        <v>150</v>
      </c>
      <c r="AJ44" s="60">
        <v>2.3740999999999999</v>
      </c>
      <c r="AK44" s="61">
        <v>150</v>
      </c>
      <c r="AL44" s="58">
        <v>0</v>
      </c>
      <c r="AM44" s="59">
        <v>0</v>
      </c>
      <c r="AN44" s="60">
        <v>0</v>
      </c>
      <c r="AO44" s="61">
        <v>0</v>
      </c>
      <c r="AP44" s="18"/>
      <c r="AQ44" s="57">
        <v>45839</v>
      </c>
      <c r="AR44" s="58">
        <v>0</v>
      </c>
      <c r="AS44" s="59">
        <v>0</v>
      </c>
      <c r="AT44" s="60">
        <v>0</v>
      </c>
      <c r="AU44" s="61">
        <v>0</v>
      </c>
      <c r="AV44" s="58">
        <v>0</v>
      </c>
      <c r="AW44" s="59">
        <v>0</v>
      </c>
      <c r="AX44" s="60">
        <v>0</v>
      </c>
      <c r="AY44" s="61">
        <v>0</v>
      </c>
      <c r="AZ44" s="58">
        <v>0</v>
      </c>
      <c r="BA44" s="59">
        <v>0</v>
      </c>
      <c r="BB44" s="60">
        <v>0</v>
      </c>
      <c r="BC44" s="61">
        <v>0</v>
      </c>
      <c r="BD44" s="18"/>
      <c r="BE44" s="57">
        <v>45839</v>
      </c>
      <c r="BF44" s="58">
        <v>0</v>
      </c>
      <c r="BG44" s="59">
        <v>0</v>
      </c>
      <c r="BH44" s="60">
        <v>0</v>
      </c>
      <c r="BI44" s="61">
        <v>0</v>
      </c>
      <c r="BJ44" s="58">
        <v>0</v>
      </c>
      <c r="BK44" s="59">
        <v>0</v>
      </c>
      <c r="BL44" s="60">
        <v>0</v>
      </c>
      <c r="BM44" s="61">
        <v>0</v>
      </c>
      <c r="BN44" s="58">
        <v>9</v>
      </c>
      <c r="BO44" s="59">
        <v>20510</v>
      </c>
      <c r="BP44" s="60">
        <v>27.115960000000001</v>
      </c>
      <c r="BQ44" s="61">
        <v>15150</v>
      </c>
    </row>
    <row r="45" spans="1:69">
      <c r="A45" s="57">
        <v>45870</v>
      </c>
      <c r="B45" s="58">
        <v>0</v>
      </c>
      <c r="C45" s="59">
        <v>0</v>
      </c>
      <c r="D45" s="60">
        <v>0</v>
      </c>
      <c r="E45" s="61">
        <v>0</v>
      </c>
      <c r="F45" s="58">
        <v>0</v>
      </c>
      <c r="G45" s="59">
        <v>0</v>
      </c>
      <c r="H45" s="60">
        <v>0</v>
      </c>
      <c r="I45" s="61">
        <v>7500</v>
      </c>
      <c r="J45" s="58">
        <v>6</v>
      </c>
      <c r="K45" s="59">
        <v>1800</v>
      </c>
      <c r="L45" s="60">
        <v>29.775549999999999</v>
      </c>
      <c r="M45" s="61">
        <v>4250</v>
      </c>
      <c r="N45" s="18"/>
      <c r="O45" s="57">
        <v>45870</v>
      </c>
      <c r="P45" s="58">
        <v>0</v>
      </c>
      <c r="Q45" s="59">
        <v>0</v>
      </c>
      <c r="R45" s="60">
        <v>0</v>
      </c>
      <c r="S45" s="61">
        <v>0</v>
      </c>
      <c r="T45" s="58">
        <v>0</v>
      </c>
      <c r="U45" s="59">
        <v>0</v>
      </c>
      <c r="V45" s="60">
        <v>0</v>
      </c>
      <c r="W45" s="61">
        <v>0</v>
      </c>
      <c r="X45" s="58">
        <v>3</v>
      </c>
      <c r="Y45" s="59">
        <v>850</v>
      </c>
      <c r="Z45" s="60">
        <v>10.73185</v>
      </c>
      <c r="AA45" s="61">
        <v>50000</v>
      </c>
      <c r="AB45" s="18"/>
      <c r="AC45" s="57">
        <v>45870</v>
      </c>
      <c r="AD45" s="58">
        <v>0</v>
      </c>
      <c r="AE45" s="59">
        <v>0</v>
      </c>
      <c r="AF45" s="60">
        <v>0</v>
      </c>
      <c r="AG45" s="61">
        <v>2500</v>
      </c>
      <c r="AH45" s="58">
        <v>3</v>
      </c>
      <c r="AI45" s="59">
        <v>150</v>
      </c>
      <c r="AJ45" s="60">
        <v>2.4243000000000001</v>
      </c>
      <c r="AK45" s="61">
        <v>0</v>
      </c>
      <c r="AL45" s="58">
        <v>0</v>
      </c>
      <c r="AM45" s="59">
        <v>0</v>
      </c>
      <c r="AN45" s="60">
        <v>0</v>
      </c>
      <c r="AO45" s="61">
        <v>0</v>
      </c>
      <c r="AP45" s="18"/>
      <c r="AQ45" s="57">
        <v>45870</v>
      </c>
      <c r="AR45" s="58">
        <v>0</v>
      </c>
      <c r="AS45" s="59">
        <v>0</v>
      </c>
      <c r="AT45" s="60">
        <v>0</v>
      </c>
      <c r="AU45" s="61">
        <v>0</v>
      </c>
      <c r="AV45" s="58">
        <v>0</v>
      </c>
      <c r="AW45" s="59">
        <v>0</v>
      </c>
      <c r="AX45" s="60">
        <v>0</v>
      </c>
      <c r="AY45" s="61">
        <v>0</v>
      </c>
      <c r="AZ45" s="58">
        <v>0</v>
      </c>
      <c r="BA45" s="59">
        <v>0</v>
      </c>
      <c r="BB45" s="60">
        <v>0</v>
      </c>
      <c r="BC45" s="61">
        <v>0</v>
      </c>
      <c r="BD45" s="18"/>
      <c r="BE45" s="57">
        <v>45870</v>
      </c>
      <c r="BF45" s="58">
        <v>0</v>
      </c>
      <c r="BG45" s="59">
        <v>0</v>
      </c>
      <c r="BH45" s="60">
        <v>0</v>
      </c>
      <c r="BI45" s="61">
        <v>0</v>
      </c>
      <c r="BJ45" s="58">
        <v>0</v>
      </c>
      <c r="BK45" s="59">
        <v>0</v>
      </c>
      <c r="BL45" s="60">
        <v>0</v>
      </c>
      <c r="BM45" s="61">
        <v>0</v>
      </c>
      <c r="BN45" s="58">
        <v>15</v>
      </c>
      <c r="BO45" s="59">
        <v>12540</v>
      </c>
      <c r="BP45" s="60">
        <v>16.745950000000001</v>
      </c>
      <c r="BQ45" s="61">
        <v>3500</v>
      </c>
    </row>
    <row r="46" spans="1:69">
      <c r="A46" s="57">
        <v>45901</v>
      </c>
      <c r="B46" s="58">
        <v>0</v>
      </c>
      <c r="C46" s="59">
        <v>0</v>
      </c>
      <c r="D46" s="60">
        <v>0</v>
      </c>
      <c r="E46" s="61">
        <v>0</v>
      </c>
      <c r="F46" s="58">
        <v>2</v>
      </c>
      <c r="G46" s="59">
        <v>15000</v>
      </c>
      <c r="H46" s="60">
        <v>32.137500000000003</v>
      </c>
      <c r="I46" s="61">
        <v>7500</v>
      </c>
      <c r="J46" s="58">
        <v>5</v>
      </c>
      <c r="K46" s="59">
        <v>400</v>
      </c>
      <c r="L46" s="60">
        <v>6.6812500000000004</v>
      </c>
      <c r="M46" s="61">
        <v>4000</v>
      </c>
      <c r="N46" s="20"/>
      <c r="O46" s="57">
        <v>45901</v>
      </c>
      <c r="P46" s="58">
        <v>0</v>
      </c>
      <c r="Q46" s="59">
        <v>0</v>
      </c>
      <c r="R46" s="60">
        <v>0</v>
      </c>
      <c r="S46" s="61">
        <v>0</v>
      </c>
      <c r="T46" s="58">
        <v>0</v>
      </c>
      <c r="U46" s="59">
        <v>0</v>
      </c>
      <c r="V46" s="60">
        <v>0</v>
      </c>
      <c r="W46" s="61">
        <v>0</v>
      </c>
      <c r="X46" s="58">
        <v>2</v>
      </c>
      <c r="Y46" s="59">
        <v>5000</v>
      </c>
      <c r="Z46" s="60">
        <v>73.69</v>
      </c>
      <c r="AA46" s="61">
        <v>45000</v>
      </c>
      <c r="AB46" s="18"/>
      <c r="AC46" s="57">
        <v>45901</v>
      </c>
      <c r="AD46" s="58">
        <v>4</v>
      </c>
      <c r="AE46" s="59">
        <v>5000</v>
      </c>
      <c r="AF46" s="60">
        <v>171.82</v>
      </c>
      <c r="AG46" s="61">
        <v>2500</v>
      </c>
      <c r="AH46" s="58">
        <v>0</v>
      </c>
      <c r="AI46" s="59">
        <v>0</v>
      </c>
      <c r="AJ46" s="60">
        <v>0</v>
      </c>
      <c r="AK46" s="61">
        <v>0</v>
      </c>
      <c r="AL46" s="58">
        <v>0</v>
      </c>
      <c r="AM46" s="59">
        <v>0</v>
      </c>
      <c r="AN46" s="60">
        <v>0</v>
      </c>
      <c r="AO46" s="61">
        <v>0</v>
      </c>
      <c r="AP46" s="18"/>
      <c r="AQ46" s="57">
        <v>45901</v>
      </c>
      <c r="AR46" s="58">
        <v>0</v>
      </c>
      <c r="AS46" s="59">
        <v>0</v>
      </c>
      <c r="AT46" s="60">
        <v>0</v>
      </c>
      <c r="AU46" s="61">
        <v>0</v>
      </c>
      <c r="AV46" s="58">
        <v>0</v>
      </c>
      <c r="AW46" s="59">
        <v>0</v>
      </c>
      <c r="AX46" s="60">
        <v>0</v>
      </c>
      <c r="AY46" s="61">
        <v>0</v>
      </c>
      <c r="AZ46" s="58">
        <v>0</v>
      </c>
      <c r="BA46" s="59">
        <v>0</v>
      </c>
      <c r="BB46" s="60">
        <v>0</v>
      </c>
      <c r="BC46" s="61">
        <v>0</v>
      </c>
      <c r="BD46" s="18"/>
      <c r="BE46" s="57">
        <v>45901</v>
      </c>
      <c r="BF46" s="58">
        <v>0</v>
      </c>
      <c r="BG46" s="59">
        <v>0</v>
      </c>
      <c r="BH46" s="60">
        <v>0</v>
      </c>
      <c r="BI46" s="61">
        <v>0</v>
      </c>
      <c r="BJ46" s="58">
        <v>0</v>
      </c>
      <c r="BK46" s="59">
        <v>0</v>
      </c>
      <c r="BL46" s="60">
        <v>0</v>
      </c>
      <c r="BM46" s="61">
        <v>0</v>
      </c>
      <c r="BN46" s="58">
        <v>22</v>
      </c>
      <c r="BO46" s="59">
        <v>2700</v>
      </c>
      <c r="BP46" s="60">
        <v>4.5155500000000002</v>
      </c>
      <c r="BQ46" s="61">
        <v>1200</v>
      </c>
    </row>
    <row r="47" spans="1:69">
      <c r="A47" s="57">
        <v>45931</v>
      </c>
      <c r="B47" s="58">
        <v>0</v>
      </c>
      <c r="C47" s="59">
        <v>0</v>
      </c>
      <c r="D47" s="60">
        <v>0</v>
      </c>
      <c r="E47" s="61">
        <v>0</v>
      </c>
      <c r="F47" s="58">
        <v>1</v>
      </c>
      <c r="G47" s="59">
        <v>2500</v>
      </c>
      <c r="H47" s="60">
        <v>4.96</v>
      </c>
      <c r="I47" s="61">
        <v>10000</v>
      </c>
      <c r="J47" s="58">
        <v>0</v>
      </c>
      <c r="K47" s="59">
        <v>0</v>
      </c>
      <c r="L47" s="60">
        <v>0</v>
      </c>
      <c r="M47" s="61">
        <v>4000</v>
      </c>
      <c r="N47" s="18"/>
      <c r="O47" s="57">
        <v>45931</v>
      </c>
      <c r="P47" s="58">
        <v>0</v>
      </c>
      <c r="Q47" s="59">
        <v>0</v>
      </c>
      <c r="R47" s="60">
        <v>0</v>
      </c>
      <c r="S47" s="61">
        <v>0</v>
      </c>
      <c r="T47" s="58">
        <v>2</v>
      </c>
      <c r="U47" s="59">
        <v>1000</v>
      </c>
      <c r="V47" s="60">
        <v>13.3612</v>
      </c>
      <c r="W47" s="61">
        <v>1000</v>
      </c>
      <c r="X47" s="58">
        <v>14</v>
      </c>
      <c r="Y47" s="59">
        <v>8000</v>
      </c>
      <c r="Z47" s="60">
        <v>114.3916</v>
      </c>
      <c r="AA47" s="61">
        <v>50000</v>
      </c>
      <c r="AB47" s="18"/>
      <c r="AC47" s="57">
        <v>45931</v>
      </c>
      <c r="AD47" s="58">
        <v>0</v>
      </c>
      <c r="AE47" s="59">
        <v>0</v>
      </c>
      <c r="AF47" s="60">
        <v>0</v>
      </c>
      <c r="AG47" s="61">
        <v>2500</v>
      </c>
      <c r="AH47" s="58">
        <v>2</v>
      </c>
      <c r="AI47" s="59">
        <v>100</v>
      </c>
      <c r="AJ47" s="60">
        <v>1.5123</v>
      </c>
      <c r="AK47" s="61">
        <v>0</v>
      </c>
      <c r="AL47" s="58">
        <v>0</v>
      </c>
      <c r="AM47" s="59">
        <v>0</v>
      </c>
      <c r="AN47" s="60">
        <v>0</v>
      </c>
      <c r="AO47" s="61">
        <v>0</v>
      </c>
      <c r="AP47" s="18"/>
      <c r="AQ47" s="57">
        <v>45931</v>
      </c>
      <c r="AR47" s="58">
        <v>0</v>
      </c>
      <c r="AS47" s="59">
        <v>0</v>
      </c>
      <c r="AT47" s="60">
        <v>0</v>
      </c>
      <c r="AU47" s="61">
        <v>0</v>
      </c>
      <c r="AV47" s="58">
        <v>0</v>
      </c>
      <c r="AW47" s="59">
        <v>0</v>
      </c>
      <c r="AX47" s="60">
        <v>0</v>
      </c>
      <c r="AY47" s="61">
        <v>0</v>
      </c>
      <c r="AZ47" s="58">
        <v>0</v>
      </c>
      <c r="BA47" s="59">
        <v>0</v>
      </c>
      <c r="BB47" s="60">
        <v>0</v>
      </c>
      <c r="BC47" s="61">
        <v>0</v>
      </c>
      <c r="BD47" s="18"/>
      <c r="BE47" s="57">
        <v>45931</v>
      </c>
      <c r="BF47" s="58">
        <v>0</v>
      </c>
      <c r="BG47" s="59">
        <v>0</v>
      </c>
      <c r="BH47" s="60">
        <v>0</v>
      </c>
      <c r="BI47" s="61">
        <v>0</v>
      </c>
      <c r="BJ47" s="58">
        <v>0</v>
      </c>
      <c r="BK47" s="59">
        <v>0</v>
      </c>
      <c r="BL47" s="60">
        <v>0</v>
      </c>
      <c r="BM47" s="61">
        <v>0</v>
      </c>
      <c r="BN47" s="58">
        <v>10</v>
      </c>
      <c r="BO47" s="59">
        <v>23100</v>
      </c>
      <c r="BP47" s="60">
        <v>42.427799999999998</v>
      </c>
      <c r="BQ47" s="61">
        <v>17900</v>
      </c>
    </row>
    <row r="48" spans="1:69">
      <c r="A48" s="57">
        <v>45962</v>
      </c>
      <c r="B48" s="58">
        <v>0</v>
      </c>
      <c r="C48" s="59">
        <v>0</v>
      </c>
      <c r="D48" s="60">
        <v>0</v>
      </c>
      <c r="E48" s="61">
        <v>0</v>
      </c>
      <c r="F48" s="58">
        <v>8</v>
      </c>
      <c r="G48" s="59">
        <v>10000</v>
      </c>
      <c r="H48" s="60">
        <v>21.99447</v>
      </c>
      <c r="I48" s="61">
        <v>0</v>
      </c>
      <c r="J48" s="58">
        <v>3</v>
      </c>
      <c r="K48" s="59">
        <v>2700</v>
      </c>
      <c r="L48" s="60">
        <v>47.945819999999998</v>
      </c>
      <c r="M48" s="61">
        <v>2300</v>
      </c>
      <c r="N48" s="20"/>
      <c r="O48" s="57">
        <v>45962</v>
      </c>
      <c r="P48" s="58">
        <v>0</v>
      </c>
      <c r="Q48" s="59">
        <v>0</v>
      </c>
      <c r="R48" s="60">
        <v>0</v>
      </c>
      <c r="S48" s="61">
        <v>0</v>
      </c>
      <c r="T48" s="58">
        <v>1</v>
      </c>
      <c r="U48" s="59">
        <v>75</v>
      </c>
      <c r="V48" s="60">
        <v>0.99022500000000002</v>
      </c>
      <c r="W48" s="61">
        <v>925</v>
      </c>
      <c r="X48" s="58">
        <v>0</v>
      </c>
      <c r="Y48" s="59">
        <v>0</v>
      </c>
      <c r="Z48" s="60">
        <v>0</v>
      </c>
      <c r="AA48" s="61">
        <v>50000</v>
      </c>
      <c r="AB48" s="18"/>
      <c r="AC48" s="57">
        <v>45962</v>
      </c>
      <c r="AD48" s="58">
        <v>0</v>
      </c>
      <c r="AE48" s="59">
        <v>0</v>
      </c>
      <c r="AF48" s="60">
        <v>0</v>
      </c>
      <c r="AG48" s="61">
        <v>2500</v>
      </c>
      <c r="AH48" s="58">
        <v>0</v>
      </c>
      <c r="AI48" s="59">
        <v>0</v>
      </c>
      <c r="AJ48" s="60">
        <v>0</v>
      </c>
      <c r="AK48" s="61">
        <v>0</v>
      </c>
      <c r="AL48" s="58">
        <v>0</v>
      </c>
      <c r="AM48" s="59">
        <v>0</v>
      </c>
      <c r="AN48" s="60">
        <v>0</v>
      </c>
      <c r="AO48" s="61">
        <v>0</v>
      </c>
      <c r="AP48" s="18"/>
      <c r="AQ48" s="57">
        <v>45962</v>
      </c>
      <c r="AR48" s="58">
        <v>0</v>
      </c>
      <c r="AS48" s="59">
        <v>0</v>
      </c>
      <c r="AT48" s="60">
        <v>0</v>
      </c>
      <c r="AU48" s="61">
        <v>0</v>
      </c>
      <c r="AV48" s="58">
        <v>0</v>
      </c>
      <c r="AW48" s="59">
        <v>0</v>
      </c>
      <c r="AX48" s="60">
        <v>0</v>
      </c>
      <c r="AY48" s="61">
        <v>0</v>
      </c>
      <c r="AZ48" s="58">
        <v>0</v>
      </c>
      <c r="BA48" s="59">
        <v>0</v>
      </c>
      <c r="BB48" s="60">
        <v>0</v>
      </c>
      <c r="BC48" s="61">
        <v>0</v>
      </c>
      <c r="BD48" s="18"/>
      <c r="BE48" s="57">
        <v>45962</v>
      </c>
      <c r="BF48" s="58">
        <v>0</v>
      </c>
      <c r="BG48" s="59">
        <v>0</v>
      </c>
      <c r="BH48" s="60">
        <v>0</v>
      </c>
      <c r="BI48" s="61">
        <v>0</v>
      </c>
      <c r="BJ48" s="58">
        <v>0</v>
      </c>
      <c r="BK48" s="59">
        <v>0</v>
      </c>
      <c r="BL48" s="60">
        <v>0</v>
      </c>
      <c r="BM48" s="61">
        <v>0</v>
      </c>
      <c r="BN48" s="58">
        <v>3</v>
      </c>
      <c r="BO48" s="59">
        <v>3000</v>
      </c>
      <c r="BP48" s="60">
        <v>5.4589999999999996</v>
      </c>
      <c r="BQ48" s="61">
        <v>16900</v>
      </c>
    </row>
    <row r="49" spans="1:69" ht="15" customHeight="1" thickBot="1">
      <c r="A49" s="57">
        <v>45992</v>
      </c>
      <c r="B49" s="67">
        <v>0</v>
      </c>
      <c r="C49" s="68">
        <v>0</v>
      </c>
      <c r="D49" s="69">
        <v>0</v>
      </c>
      <c r="E49" s="70">
        <v>0</v>
      </c>
      <c r="F49" s="67">
        <v>0</v>
      </c>
      <c r="G49" s="68">
        <v>0</v>
      </c>
      <c r="H49" s="69">
        <v>0</v>
      </c>
      <c r="I49" s="70">
        <v>0</v>
      </c>
      <c r="J49" s="67">
        <v>4</v>
      </c>
      <c r="K49" s="68">
        <v>2300</v>
      </c>
      <c r="L49" s="69">
        <v>42.466900000000003</v>
      </c>
      <c r="M49" s="70">
        <v>0</v>
      </c>
      <c r="N49" s="18"/>
      <c r="O49" s="57">
        <v>45992</v>
      </c>
      <c r="P49" s="67">
        <v>0</v>
      </c>
      <c r="Q49" s="68">
        <v>0</v>
      </c>
      <c r="R49" s="69">
        <v>0</v>
      </c>
      <c r="S49" s="70">
        <v>0</v>
      </c>
      <c r="T49" s="67">
        <v>2</v>
      </c>
      <c r="U49" s="68">
        <v>925</v>
      </c>
      <c r="V49" s="69">
        <v>10.830577</v>
      </c>
      <c r="W49" s="70">
        <v>0</v>
      </c>
      <c r="X49" s="67">
        <v>16</v>
      </c>
      <c r="Y49" s="68">
        <v>101000</v>
      </c>
      <c r="Z49" s="69">
        <v>1760.9027169999999</v>
      </c>
      <c r="AA49" s="70">
        <v>45000</v>
      </c>
      <c r="AB49" s="18"/>
      <c r="AC49" s="57">
        <v>45992</v>
      </c>
      <c r="AD49" s="67">
        <v>2</v>
      </c>
      <c r="AE49" s="68">
        <v>2500</v>
      </c>
      <c r="AF49" s="69">
        <v>77.525499999999994</v>
      </c>
      <c r="AG49" s="70">
        <v>0</v>
      </c>
      <c r="AH49" s="67">
        <v>0</v>
      </c>
      <c r="AI49" s="68">
        <v>0</v>
      </c>
      <c r="AJ49" s="69">
        <v>0</v>
      </c>
      <c r="AK49" s="70">
        <v>0</v>
      </c>
      <c r="AL49" s="67">
        <v>0</v>
      </c>
      <c r="AM49" s="68">
        <v>0</v>
      </c>
      <c r="AN49" s="69">
        <v>0</v>
      </c>
      <c r="AO49" s="70">
        <v>0</v>
      </c>
      <c r="AP49" s="18"/>
      <c r="AQ49" s="57">
        <v>45992</v>
      </c>
      <c r="AR49" s="67">
        <v>0</v>
      </c>
      <c r="AS49" s="68">
        <v>0</v>
      </c>
      <c r="AT49" s="69">
        <v>0</v>
      </c>
      <c r="AU49" s="70">
        <v>0</v>
      </c>
      <c r="AV49" s="67">
        <v>0</v>
      </c>
      <c r="AW49" s="68">
        <v>0</v>
      </c>
      <c r="AX49" s="69">
        <v>0</v>
      </c>
      <c r="AY49" s="70">
        <v>0</v>
      </c>
      <c r="AZ49" s="67">
        <v>0</v>
      </c>
      <c r="BA49" s="68">
        <v>0</v>
      </c>
      <c r="BB49" s="69">
        <v>0</v>
      </c>
      <c r="BC49" s="70">
        <v>0</v>
      </c>
      <c r="BD49" s="18"/>
      <c r="BE49" s="57">
        <v>45992</v>
      </c>
      <c r="BF49" s="67">
        <v>0</v>
      </c>
      <c r="BG49" s="68">
        <v>0</v>
      </c>
      <c r="BH49" s="69">
        <v>0</v>
      </c>
      <c r="BI49" s="70">
        <v>0</v>
      </c>
      <c r="BJ49" s="67">
        <v>0</v>
      </c>
      <c r="BK49" s="68">
        <v>0</v>
      </c>
      <c r="BL49" s="69">
        <v>0</v>
      </c>
      <c r="BM49" s="70">
        <v>0</v>
      </c>
      <c r="BN49" s="67">
        <v>7</v>
      </c>
      <c r="BO49" s="68">
        <v>17421</v>
      </c>
      <c r="BP49" s="69">
        <v>29.225351</v>
      </c>
      <c r="BQ49" s="70">
        <v>0</v>
      </c>
    </row>
    <row r="50" spans="1:69">
      <c r="A50" s="57">
        <v>46023</v>
      </c>
      <c r="B50" s="58">
        <v>0</v>
      </c>
      <c r="C50" s="59">
        <v>0</v>
      </c>
      <c r="D50" s="60">
        <v>0</v>
      </c>
      <c r="E50" s="61">
        <v>0</v>
      </c>
      <c r="F50" s="58">
        <v>0</v>
      </c>
      <c r="G50" s="59">
        <v>0</v>
      </c>
      <c r="H50" s="60">
        <v>0</v>
      </c>
      <c r="I50" s="61">
        <v>0</v>
      </c>
      <c r="J50" s="58">
        <v>1</v>
      </c>
      <c r="K50" s="59">
        <v>1000</v>
      </c>
      <c r="L50" s="60">
        <v>19.398</v>
      </c>
      <c r="M50" s="61">
        <v>1000</v>
      </c>
      <c r="N50" s="20"/>
      <c r="O50" s="57">
        <v>46023</v>
      </c>
      <c r="P50" s="58">
        <v>0</v>
      </c>
      <c r="Q50" s="59">
        <v>0</v>
      </c>
      <c r="R50" s="60">
        <v>0</v>
      </c>
      <c r="S50" s="61">
        <v>0</v>
      </c>
      <c r="T50" s="58">
        <v>0</v>
      </c>
      <c r="U50" s="59">
        <v>0</v>
      </c>
      <c r="V50" s="60">
        <v>0</v>
      </c>
      <c r="W50" s="61">
        <v>0</v>
      </c>
      <c r="X50" s="58">
        <v>17</v>
      </c>
      <c r="Y50" s="59">
        <v>21920</v>
      </c>
      <c r="Z50" s="60">
        <v>455.68407999999999</v>
      </c>
      <c r="AA50" s="61">
        <v>23080</v>
      </c>
      <c r="AB50" s="21"/>
      <c r="AC50" s="57">
        <v>46023</v>
      </c>
      <c r="AD50" s="58">
        <v>9</v>
      </c>
      <c r="AE50" s="59">
        <v>2070</v>
      </c>
      <c r="AF50" s="60">
        <v>68.184420000000003</v>
      </c>
      <c r="AG50" s="61">
        <v>2070</v>
      </c>
      <c r="AH50" s="58">
        <v>0</v>
      </c>
      <c r="AI50" s="59">
        <v>0</v>
      </c>
      <c r="AJ50" s="60">
        <v>0</v>
      </c>
      <c r="AK50" s="61">
        <v>0</v>
      </c>
      <c r="AL50" s="58">
        <v>0</v>
      </c>
      <c r="AM50" s="59">
        <v>0</v>
      </c>
      <c r="AN50" s="60">
        <v>0</v>
      </c>
      <c r="AO50" s="61">
        <v>0</v>
      </c>
      <c r="AP50" s="21"/>
      <c r="AQ50" s="57">
        <v>46023</v>
      </c>
      <c r="AR50" s="58">
        <v>16</v>
      </c>
      <c r="AS50" s="59">
        <v>16661</v>
      </c>
      <c r="AT50" s="60">
        <v>179.48551</v>
      </c>
      <c r="AU50" s="61">
        <v>16661</v>
      </c>
      <c r="AV50" s="58">
        <v>0</v>
      </c>
      <c r="AW50" s="59">
        <v>0</v>
      </c>
      <c r="AX50" s="60">
        <v>0</v>
      </c>
      <c r="AY50" s="61">
        <v>0</v>
      </c>
      <c r="AZ50" s="58">
        <v>0</v>
      </c>
      <c r="BA50" s="59">
        <v>0</v>
      </c>
      <c r="BB50" s="60">
        <v>0</v>
      </c>
      <c r="BC50" s="61">
        <v>0</v>
      </c>
      <c r="BE50" s="57">
        <v>46023</v>
      </c>
      <c r="BF50" s="58">
        <v>0</v>
      </c>
      <c r="BG50" s="59">
        <v>0</v>
      </c>
      <c r="BH50" s="60">
        <v>0</v>
      </c>
      <c r="BI50" s="61">
        <v>0</v>
      </c>
      <c r="BJ50" s="58">
        <v>0</v>
      </c>
      <c r="BK50" s="59">
        <v>0</v>
      </c>
      <c r="BL50" s="60">
        <v>0</v>
      </c>
      <c r="BM50" s="61">
        <v>0</v>
      </c>
      <c r="BN50" s="58">
        <v>9</v>
      </c>
      <c r="BO50" s="59">
        <v>6150</v>
      </c>
      <c r="BP50" s="60">
        <v>11.617179999999999</v>
      </c>
      <c r="BQ50" s="61">
        <v>5850</v>
      </c>
    </row>
    <row r="51" spans="1:69">
      <c r="A51" s="57">
        <v>46054</v>
      </c>
      <c r="B51" s="58">
        <v>0</v>
      </c>
      <c r="C51" s="59">
        <v>0</v>
      </c>
      <c r="D51" s="60">
        <v>0</v>
      </c>
      <c r="E51" s="61">
        <v>0</v>
      </c>
      <c r="F51" s="58">
        <v>0</v>
      </c>
      <c r="G51" s="59">
        <v>0</v>
      </c>
      <c r="H51" s="60">
        <v>0</v>
      </c>
      <c r="I51" s="61">
        <v>0</v>
      </c>
      <c r="J51" s="58">
        <v>3</v>
      </c>
      <c r="K51" s="59">
        <v>1060</v>
      </c>
      <c r="L51" s="60">
        <v>21.576170000000001</v>
      </c>
      <c r="M51" s="61">
        <v>1000</v>
      </c>
      <c r="N51" s="18"/>
      <c r="O51" s="57">
        <v>46054</v>
      </c>
      <c r="P51" s="58">
        <v>0</v>
      </c>
      <c r="Q51" s="59">
        <v>0</v>
      </c>
      <c r="R51" s="60">
        <v>0</v>
      </c>
      <c r="S51" s="61">
        <v>0</v>
      </c>
      <c r="T51" s="58">
        <v>0</v>
      </c>
      <c r="U51" s="59">
        <v>0</v>
      </c>
      <c r="V51" s="60">
        <v>0</v>
      </c>
      <c r="W51" s="61">
        <v>0</v>
      </c>
      <c r="X51" s="58">
        <v>20</v>
      </c>
      <c r="Y51" s="59">
        <v>21595</v>
      </c>
      <c r="Z51" s="60">
        <v>469.457492</v>
      </c>
      <c r="AA51" s="61">
        <v>1485</v>
      </c>
      <c r="AB51" s="21"/>
      <c r="AC51" s="57">
        <v>46054</v>
      </c>
      <c r="AD51" s="58">
        <v>6</v>
      </c>
      <c r="AE51" s="59">
        <v>1680</v>
      </c>
      <c r="AF51" s="60">
        <v>56.87612</v>
      </c>
      <c r="AG51" s="61">
        <v>3150</v>
      </c>
      <c r="AH51" s="58">
        <v>0</v>
      </c>
      <c r="AI51" s="59">
        <v>0</v>
      </c>
      <c r="AJ51" s="60">
        <v>0</v>
      </c>
      <c r="AK51" s="61">
        <v>0</v>
      </c>
      <c r="AL51" s="58">
        <v>1</v>
      </c>
      <c r="AM51" s="59">
        <v>100</v>
      </c>
      <c r="AN51" s="60">
        <v>0.40139999999999998</v>
      </c>
      <c r="AO51" s="61">
        <v>100</v>
      </c>
      <c r="AP51" s="21"/>
      <c r="AQ51" s="57">
        <v>46054</v>
      </c>
      <c r="AR51" s="58">
        <v>21</v>
      </c>
      <c r="AS51" s="59">
        <v>3991</v>
      </c>
      <c r="AT51" s="60">
        <v>43.763742000000001</v>
      </c>
      <c r="AU51" s="61">
        <v>20652</v>
      </c>
      <c r="AV51" s="58">
        <v>1</v>
      </c>
      <c r="AW51" s="59">
        <v>1</v>
      </c>
      <c r="AX51" s="60">
        <v>1.095E-2</v>
      </c>
      <c r="AY51" s="61">
        <v>1</v>
      </c>
      <c r="AZ51" s="58">
        <v>1</v>
      </c>
      <c r="BA51" s="59">
        <v>4</v>
      </c>
      <c r="BB51" s="60">
        <v>5.3200000000000001E-3</v>
      </c>
      <c r="BC51" s="61">
        <v>4</v>
      </c>
      <c r="BE51" s="57">
        <v>46054</v>
      </c>
      <c r="BF51" s="58">
        <v>1</v>
      </c>
      <c r="BG51" s="59">
        <v>5</v>
      </c>
      <c r="BH51" s="60">
        <v>1.6095000000000002E-2</v>
      </c>
      <c r="BI51" s="61">
        <v>5</v>
      </c>
      <c r="BJ51" s="58">
        <v>0</v>
      </c>
      <c r="BK51" s="59">
        <v>0</v>
      </c>
      <c r="BL51" s="60">
        <v>0</v>
      </c>
      <c r="BM51" s="61">
        <v>0</v>
      </c>
      <c r="BN51" s="58">
        <v>9</v>
      </c>
      <c r="BO51" s="59">
        <v>4950</v>
      </c>
      <c r="BP51" s="60">
        <v>11.0184</v>
      </c>
      <c r="BQ51" s="61">
        <v>6100</v>
      </c>
    </row>
    <row r="52" spans="1:69">
      <c r="A52" s="57">
        <v>46082</v>
      </c>
      <c r="B52" s="58">
        <v>0</v>
      </c>
      <c r="C52" s="59">
        <v>0</v>
      </c>
      <c r="D52" s="60">
        <v>0</v>
      </c>
      <c r="E52" s="61">
        <v>0</v>
      </c>
      <c r="F52" s="58">
        <v>0</v>
      </c>
      <c r="G52" s="59">
        <v>0</v>
      </c>
      <c r="H52" s="60">
        <v>0</v>
      </c>
      <c r="I52" s="61">
        <v>0</v>
      </c>
      <c r="J52" s="58">
        <v>4</v>
      </c>
      <c r="K52" s="59">
        <v>1270</v>
      </c>
      <c r="L52" s="60">
        <v>25.336829999999999</v>
      </c>
      <c r="M52" s="61">
        <v>2270</v>
      </c>
      <c r="N52" s="20"/>
      <c r="O52" s="57">
        <v>46082</v>
      </c>
      <c r="P52" s="58">
        <v>0</v>
      </c>
      <c r="Q52" s="59">
        <v>0</v>
      </c>
      <c r="R52" s="60">
        <v>0</v>
      </c>
      <c r="S52" s="61">
        <v>0</v>
      </c>
      <c r="T52" s="58">
        <v>0</v>
      </c>
      <c r="U52" s="59">
        <v>0</v>
      </c>
      <c r="V52" s="60">
        <v>0</v>
      </c>
      <c r="W52" s="61">
        <v>0</v>
      </c>
      <c r="X52" s="58">
        <v>2</v>
      </c>
      <c r="Y52" s="59">
        <v>100</v>
      </c>
      <c r="Z52" s="60">
        <v>1.9512</v>
      </c>
      <c r="AA52" s="61">
        <v>1485</v>
      </c>
      <c r="AB52" s="21"/>
      <c r="AC52" s="57">
        <v>46082</v>
      </c>
      <c r="AD52" s="58">
        <v>1</v>
      </c>
      <c r="AE52" s="59">
        <v>650</v>
      </c>
      <c r="AF52" s="60">
        <v>21.4682</v>
      </c>
      <c r="AG52" s="61">
        <v>2500</v>
      </c>
      <c r="AH52" s="58">
        <v>0</v>
      </c>
      <c r="AI52" s="59">
        <v>0</v>
      </c>
      <c r="AJ52" s="60">
        <v>0</v>
      </c>
      <c r="AK52" s="61">
        <v>0</v>
      </c>
      <c r="AL52" s="58">
        <v>2</v>
      </c>
      <c r="AM52" s="59">
        <v>100</v>
      </c>
      <c r="AN52" s="60">
        <v>0.42964599999999997</v>
      </c>
      <c r="AO52" s="61">
        <v>0</v>
      </c>
      <c r="AP52" s="21"/>
      <c r="AQ52" s="57">
        <v>46082</v>
      </c>
      <c r="AR52" s="58">
        <v>26</v>
      </c>
      <c r="AS52" s="59">
        <v>10915</v>
      </c>
      <c r="AT52" s="60">
        <v>122.213894</v>
      </c>
      <c r="AU52" s="61">
        <v>31567</v>
      </c>
      <c r="AV52" s="58">
        <v>0</v>
      </c>
      <c r="AW52" s="59">
        <v>0</v>
      </c>
      <c r="AX52" s="60">
        <v>0</v>
      </c>
      <c r="AY52" s="61">
        <v>0</v>
      </c>
      <c r="AZ52" s="58">
        <v>0</v>
      </c>
      <c r="BA52" s="59">
        <v>0</v>
      </c>
      <c r="BB52" s="60">
        <v>0</v>
      </c>
      <c r="BC52" s="61">
        <v>0</v>
      </c>
      <c r="BE52" s="57">
        <v>46082</v>
      </c>
      <c r="BF52" s="58">
        <v>0</v>
      </c>
      <c r="BG52" s="59">
        <v>0</v>
      </c>
      <c r="BH52" s="60">
        <v>0</v>
      </c>
      <c r="BI52" s="61">
        <v>0</v>
      </c>
      <c r="BJ52" s="58">
        <v>0</v>
      </c>
      <c r="BK52" s="59">
        <v>0</v>
      </c>
      <c r="BL52" s="60">
        <v>0</v>
      </c>
      <c r="BM52" s="61">
        <v>0</v>
      </c>
      <c r="BN52" s="58">
        <v>7</v>
      </c>
      <c r="BO52" s="59">
        <v>900</v>
      </c>
      <c r="BP52" s="60">
        <v>1.8289</v>
      </c>
      <c r="BQ52" s="61">
        <v>6000</v>
      </c>
    </row>
    <row r="53" spans="1:69" ht="15" customHeight="1">
      <c r="A53" s="57">
        <v>46113</v>
      </c>
      <c r="B53" s="58">
        <v>0</v>
      </c>
      <c r="C53" s="59">
        <v>0</v>
      </c>
      <c r="D53" s="60">
        <v>0</v>
      </c>
      <c r="E53" s="61">
        <v>0</v>
      </c>
      <c r="F53" s="58">
        <v>0</v>
      </c>
      <c r="G53" s="59">
        <v>0</v>
      </c>
      <c r="H53" s="60">
        <v>0</v>
      </c>
      <c r="I53" s="61">
        <v>0</v>
      </c>
      <c r="J53" s="58">
        <v>0</v>
      </c>
      <c r="K53" s="59">
        <v>0</v>
      </c>
      <c r="L53" s="60">
        <v>0</v>
      </c>
      <c r="M53" s="61">
        <v>2270</v>
      </c>
      <c r="N53" s="18"/>
      <c r="O53" s="57">
        <v>46113</v>
      </c>
      <c r="P53" s="58">
        <v>0</v>
      </c>
      <c r="Q53" s="59">
        <v>0</v>
      </c>
      <c r="R53" s="60">
        <v>0</v>
      </c>
      <c r="S53" s="61">
        <v>0</v>
      </c>
      <c r="T53" s="58">
        <v>0</v>
      </c>
      <c r="U53" s="59">
        <v>0</v>
      </c>
      <c r="V53" s="60">
        <v>0</v>
      </c>
      <c r="W53" s="61">
        <v>0</v>
      </c>
      <c r="X53" s="58">
        <v>1</v>
      </c>
      <c r="Y53" s="59">
        <v>50</v>
      </c>
      <c r="Z53" s="60">
        <v>1.0359499999999999</v>
      </c>
      <c r="AA53" s="61">
        <v>1535</v>
      </c>
      <c r="AB53" s="176"/>
      <c r="AC53" s="57">
        <v>46113</v>
      </c>
      <c r="AD53" s="58">
        <v>0</v>
      </c>
      <c r="AE53" s="59">
        <v>0</v>
      </c>
      <c r="AF53" s="60">
        <v>0</v>
      </c>
      <c r="AG53" s="61">
        <v>2500</v>
      </c>
      <c r="AH53" s="58">
        <v>0</v>
      </c>
      <c r="AI53" s="59">
        <v>0</v>
      </c>
      <c r="AJ53" s="60">
        <v>0</v>
      </c>
      <c r="AK53" s="61">
        <v>0</v>
      </c>
      <c r="AL53" s="58">
        <v>0</v>
      </c>
      <c r="AM53" s="59">
        <v>0</v>
      </c>
      <c r="AN53" s="60">
        <v>0</v>
      </c>
      <c r="AO53" s="61">
        <v>0</v>
      </c>
      <c r="AP53" s="21"/>
      <c r="AQ53" s="57">
        <v>46113</v>
      </c>
      <c r="AR53" s="58">
        <v>12</v>
      </c>
      <c r="AS53" s="59">
        <v>4866</v>
      </c>
      <c r="AT53" s="60">
        <v>53.900488000000003</v>
      </c>
      <c r="AU53" s="61">
        <v>36433</v>
      </c>
      <c r="AV53" s="58">
        <v>0</v>
      </c>
      <c r="AW53" s="59">
        <v>0</v>
      </c>
      <c r="AX53" s="60">
        <v>0</v>
      </c>
      <c r="AY53" s="61">
        <v>0</v>
      </c>
      <c r="AZ53" s="58">
        <v>0</v>
      </c>
      <c r="BA53" s="59">
        <v>0</v>
      </c>
      <c r="BB53" s="60">
        <v>0</v>
      </c>
      <c r="BC53" s="61">
        <v>0</v>
      </c>
      <c r="BE53" s="57">
        <v>46113</v>
      </c>
      <c r="BF53" s="58">
        <v>0</v>
      </c>
      <c r="BG53" s="59">
        <v>0</v>
      </c>
      <c r="BH53" s="60">
        <v>0</v>
      </c>
      <c r="BI53" s="61">
        <v>0</v>
      </c>
      <c r="BJ53" s="58">
        <v>0</v>
      </c>
      <c r="BK53" s="59">
        <v>0</v>
      </c>
      <c r="BL53" s="60">
        <v>0</v>
      </c>
      <c r="BM53" s="61">
        <v>0</v>
      </c>
      <c r="BN53" s="58">
        <v>1</v>
      </c>
      <c r="BO53" s="59">
        <v>2000</v>
      </c>
      <c r="BP53" s="60">
        <v>4.4340000000000002</v>
      </c>
      <c r="BQ53" s="61">
        <v>4000</v>
      </c>
    </row>
    <row r="54" spans="1:69" ht="15" customHeight="1">
      <c r="A54" s="57">
        <v>46143</v>
      </c>
      <c r="B54" s="58">
        <v>0</v>
      </c>
      <c r="C54" s="59">
        <v>0</v>
      </c>
      <c r="D54" s="60">
        <v>0</v>
      </c>
      <c r="E54" s="61">
        <v>0</v>
      </c>
      <c r="F54" s="58">
        <v>0</v>
      </c>
      <c r="G54" s="59">
        <v>0</v>
      </c>
      <c r="H54" s="60">
        <v>0</v>
      </c>
      <c r="I54" s="61">
        <v>0</v>
      </c>
      <c r="J54" s="58">
        <v>10</v>
      </c>
      <c r="K54" s="59">
        <v>2908</v>
      </c>
      <c r="L54" s="60">
        <v>63.989533000000002</v>
      </c>
      <c r="M54" s="61">
        <v>2000</v>
      </c>
      <c r="N54" s="20"/>
      <c r="O54" s="57">
        <v>46143</v>
      </c>
      <c r="P54" s="58">
        <v>0</v>
      </c>
      <c r="Q54" s="59">
        <v>0</v>
      </c>
      <c r="R54" s="60">
        <v>0</v>
      </c>
      <c r="S54" s="61">
        <v>0</v>
      </c>
      <c r="T54" s="58">
        <v>0</v>
      </c>
      <c r="U54" s="59">
        <v>0</v>
      </c>
      <c r="V54" s="60">
        <v>0</v>
      </c>
      <c r="W54" s="61">
        <v>0</v>
      </c>
      <c r="X54" s="58">
        <v>8</v>
      </c>
      <c r="Y54" s="59">
        <v>9150</v>
      </c>
      <c r="Z54" s="60">
        <v>191.87943999999999</v>
      </c>
      <c r="AA54" s="61">
        <v>6485</v>
      </c>
      <c r="AB54" s="176"/>
      <c r="AC54" s="57">
        <v>46143</v>
      </c>
      <c r="AD54" s="58">
        <v>0</v>
      </c>
      <c r="AE54" s="59">
        <v>0</v>
      </c>
      <c r="AF54" s="60">
        <v>0</v>
      </c>
      <c r="AG54" s="61">
        <v>2500</v>
      </c>
      <c r="AH54" s="58">
        <v>0</v>
      </c>
      <c r="AI54" s="59">
        <v>0</v>
      </c>
      <c r="AJ54" s="60">
        <v>0</v>
      </c>
      <c r="AK54" s="61">
        <v>0</v>
      </c>
      <c r="AL54" s="58">
        <v>1</v>
      </c>
      <c r="AM54" s="59">
        <v>200</v>
      </c>
      <c r="AN54" s="60">
        <v>0.79339999999999999</v>
      </c>
      <c r="AO54" s="61">
        <v>200</v>
      </c>
      <c r="AP54" s="176"/>
      <c r="AQ54" s="57">
        <v>46143</v>
      </c>
      <c r="AR54" s="58">
        <v>4</v>
      </c>
      <c r="AS54" s="59">
        <v>1720</v>
      </c>
      <c r="AT54" s="60">
        <v>18.183879999999998</v>
      </c>
      <c r="AU54" s="61">
        <v>38153</v>
      </c>
      <c r="AV54" s="58">
        <v>0</v>
      </c>
      <c r="AW54" s="59">
        <v>0</v>
      </c>
      <c r="AX54" s="60">
        <v>0</v>
      </c>
      <c r="AY54" s="61">
        <v>0</v>
      </c>
      <c r="AZ54" s="58">
        <v>0</v>
      </c>
      <c r="BA54" s="59">
        <v>0</v>
      </c>
      <c r="BB54" s="60">
        <v>0</v>
      </c>
      <c r="BC54" s="61">
        <v>0</v>
      </c>
      <c r="BD54" s="177"/>
      <c r="BE54" s="57">
        <v>46143</v>
      </c>
      <c r="BF54" s="58">
        <v>0</v>
      </c>
      <c r="BG54" s="59">
        <v>0</v>
      </c>
      <c r="BH54" s="60">
        <v>0</v>
      </c>
      <c r="BI54" s="61">
        <v>0</v>
      </c>
      <c r="BJ54" s="58">
        <v>0</v>
      </c>
      <c r="BK54" s="59">
        <v>0</v>
      </c>
      <c r="BL54" s="60">
        <v>0</v>
      </c>
      <c r="BM54" s="61">
        <v>0</v>
      </c>
      <c r="BN54" s="58">
        <v>0</v>
      </c>
      <c r="BO54" s="59">
        <v>0</v>
      </c>
      <c r="BP54" s="60">
        <v>0</v>
      </c>
      <c r="BQ54" s="61">
        <v>4000</v>
      </c>
    </row>
    <row r="55" spans="1:69">
      <c r="A55" s="57">
        <v>46174</v>
      </c>
      <c r="B55" s="58">
        <v>0</v>
      </c>
      <c r="C55" s="59">
        <v>0</v>
      </c>
      <c r="D55" s="60">
        <v>0</v>
      </c>
      <c r="E55" s="61">
        <v>0</v>
      </c>
      <c r="F55" s="58">
        <v>0</v>
      </c>
      <c r="G55" s="59">
        <v>0</v>
      </c>
      <c r="H55" s="60">
        <v>0</v>
      </c>
      <c r="I55" s="61">
        <v>0</v>
      </c>
      <c r="J55" s="58">
        <v>8</v>
      </c>
      <c r="K55" s="59">
        <v>3000</v>
      </c>
      <c r="L55" s="60">
        <v>67.363676999999996</v>
      </c>
      <c r="M55" s="61">
        <v>1000</v>
      </c>
      <c r="N55" s="18"/>
      <c r="O55" s="57">
        <v>46174</v>
      </c>
      <c r="P55" s="58">
        <v>0</v>
      </c>
      <c r="Q55" s="59">
        <v>0</v>
      </c>
      <c r="R55" s="60">
        <v>0</v>
      </c>
      <c r="S55" s="61">
        <v>0</v>
      </c>
      <c r="T55" s="58">
        <v>0</v>
      </c>
      <c r="U55" s="59">
        <v>0</v>
      </c>
      <c r="V55" s="60">
        <v>0</v>
      </c>
      <c r="W55" s="61">
        <v>0</v>
      </c>
      <c r="X55" s="58">
        <v>3</v>
      </c>
      <c r="Y55" s="59">
        <v>2900</v>
      </c>
      <c r="Z55" s="60">
        <v>59.7776</v>
      </c>
      <c r="AA55" s="61">
        <v>6685</v>
      </c>
      <c r="AB55" s="176"/>
      <c r="AC55" s="57">
        <v>46174</v>
      </c>
      <c r="AD55" s="58">
        <v>0</v>
      </c>
      <c r="AE55" s="59">
        <v>0</v>
      </c>
      <c r="AF55" s="60">
        <v>0</v>
      </c>
      <c r="AG55" s="61">
        <v>2500</v>
      </c>
      <c r="AH55" s="58">
        <v>0</v>
      </c>
      <c r="AI55" s="59">
        <v>0</v>
      </c>
      <c r="AJ55" s="60">
        <v>0</v>
      </c>
      <c r="AK55" s="61">
        <v>0</v>
      </c>
      <c r="AL55" s="58">
        <v>1</v>
      </c>
      <c r="AM55" s="59">
        <v>100</v>
      </c>
      <c r="AN55" s="60">
        <v>0.36840000000000001</v>
      </c>
      <c r="AO55" s="61">
        <v>300</v>
      </c>
      <c r="AP55" s="176"/>
      <c r="AQ55" s="57">
        <v>46174</v>
      </c>
      <c r="AR55" s="58">
        <v>2</v>
      </c>
      <c r="AS55" s="59">
        <v>100</v>
      </c>
      <c r="AT55" s="60">
        <v>1.0510999999999999</v>
      </c>
      <c r="AU55" s="61">
        <v>38253</v>
      </c>
      <c r="AV55" s="58">
        <v>0</v>
      </c>
      <c r="AW55" s="59">
        <v>0</v>
      </c>
      <c r="AX55" s="60">
        <v>0</v>
      </c>
      <c r="AY55" s="61">
        <v>0</v>
      </c>
      <c r="AZ55" s="58">
        <v>0</v>
      </c>
      <c r="BA55" s="59">
        <v>0</v>
      </c>
      <c r="BB55" s="60">
        <v>0</v>
      </c>
      <c r="BC55" s="61">
        <v>0</v>
      </c>
      <c r="BD55" s="177"/>
      <c r="BE55" s="57">
        <v>46174</v>
      </c>
      <c r="BF55" s="58">
        <v>1</v>
      </c>
      <c r="BG55" s="59">
        <v>1</v>
      </c>
      <c r="BH55" s="60">
        <v>3.65E-3</v>
      </c>
      <c r="BI55" s="61">
        <v>1</v>
      </c>
      <c r="BJ55" s="58">
        <v>0</v>
      </c>
      <c r="BK55" s="59">
        <v>0</v>
      </c>
      <c r="BL55" s="60">
        <v>0</v>
      </c>
      <c r="BM55" s="61">
        <v>0</v>
      </c>
      <c r="BN55" s="58">
        <v>0</v>
      </c>
      <c r="BO55" s="59">
        <v>0</v>
      </c>
      <c r="BP55" s="60">
        <v>0</v>
      </c>
      <c r="BQ55" s="61">
        <v>4000</v>
      </c>
    </row>
    <row r="56" spans="1:69">
      <c r="A56" s="57">
        <v>46204</v>
      </c>
      <c r="B56" s="58">
        <v>0</v>
      </c>
      <c r="C56" s="59">
        <v>0</v>
      </c>
      <c r="D56" s="60">
        <v>0</v>
      </c>
      <c r="E56" s="61">
        <v>0</v>
      </c>
      <c r="F56" s="58">
        <v>0</v>
      </c>
      <c r="G56" s="59">
        <v>0</v>
      </c>
      <c r="H56" s="60">
        <v>0</v>
      </c>
      <c r="I56" s="61">
        <v>0</v>
      </c>
      <c r="J56" s="58">
        <v>0</v>
      </c>
      <c r="K56" s="59">
        <v>0</v>
      </c>
      <c r="L56" s="60">
        <v>0</v>
      </c>
      <c r="M56" s="61">
        <v>0</v>
      </c>
      <c r="N56" s="20"/>
      <c r="O56" s="57">
        <v>46204</v>
      </c>
      <c r="P56" s="58">
        <v>0</v>
      </c>
      <c r="Q56" s="59">
        <v>0</v>
      </c>
      <c r="R56" s="60">
        <v>0</v>
      </c>
      <c r="S56" s="61">
        <v>0</v>
      </c>
      <c r="T56" s="58">
        <v>0</v>
      </c>
      <c r="U56" s="59">
        <v>0</v>
      </c>
      <c r="V56" s="60">
        <v>0</v>
      </c>
      <c r="W56" s="61">
        <v>0</v>
      </c>
      <c r="X56" s="58">
        <v>0</v>
      </c>
      <c r="Y56" s="59">
        <v>0</v>
      </c>
      <c r="Z56" s="60">
        <v>0</v>
      </c>
      <c r="AA56" s="61">
        <v>0</v>
      </c>
      <c r="AB56" s="21"/>
      <c r="AC56" s="57">
        <v>46204</v>
      </c>
      <c r="AD56" s="58">
        <v>0</v>
      </c>
      <c r="AE56" s="59">
        <v>0</v>
      </c>
      <c r="AF56" s="60">
        <v>0</v>
      </c>
      <c r="AG56" s="61">
        <v>0</v>
      </c>
      <c r="AH56" s="58">
        <v>0</v>
      </c>
      <c r="AI56" s="59">
        <v>0</v>
      </c>
      <c r="AJ56" s="60">
        <v>0</v>
      </c>
      <c r="AK56" s="61">
        <v>0</v>
      </c>
      <c r="AL56" s="58">
        <v>0</v>
      </c>
      <c r="AM56" s="59">
        <v>0</v>
      </c>
      <c r="AN56" s="60">
        <v>0</v>
      </c>
      <c r="AO56" s="61">
        <v>0</v>
      </c>
      <c r="AP56" s="21"/>
      <c r="AQ56" s="57">
        <v>46204</v>
      </c>
      <c r="AR56" s="58">
        <v>0</v>
      </c>
      <c r="AS56" s="59">
        <v>0</v>
      </c>
      <c r="AT56" s="60">
        <v>0</v>
      </c>
      <c r="AU56" s="61">
        <v>0</v>
      </c>
      <c r="AV56" s="58">
        <v>0</v>
      </c>
      <c r="AW56" s="59">
        <v>0</v>
      </c>
      <c r="AX56" s="60">
        <v>0</v>
      </c>
      <c r="AY56" s="61">
        <v>0</v>
      </c>
      <c r="AZ56" s="58">
        <v>0</v>
      </c>
      <c r="BA56" s="59">
        <v>0</v>
      </c>
      <c r="BB56" s="60">
        <v>0</v>
      </c>
      <c r="BC56" s="61">
        <v>0</v>
      </c>
      <c r="BE56" s="57">
        <v>46204</v>
      </c>
      <c r="BF56" s="58">
        <v>0</v>
      </c>
      <c r="BG56" s="59">
        <v>0</v>
      </c>
      <c r="BH56" s="60">
        <v>0</v>
      </c>
      <c r="BI56" s="61">
        <v>0</v>
      </c>
      <c r="BJ56" s="58">
        <v>0</v>
      </c>
      <c r="BK56" s="59">
        <v>0</v>
      </c>
      <c r="BL56" s="60">
        <v>0</v>
      </c>
      <c r="BM56" s="61">
        <v>0</v>
      </c>
      <c r="BN56" s="58">
        <v>0</v>
      </c>
      <c r="BO56" s="59">
        <v>0</v>
      </c>
      <c r="BP56" s="60">
        <v>0</v>
      </c>
      <c r="BQ56" s="61">
        <v>0</v>
      </c>
    </row>
    <row r="57" spans="1:69" ht="15" customHeight="1">
      <c r="A57" s="57">
        <v>46235</v>
      </c>
      <c r="B57" s="58">
        <v>0</v>
      </c>
      <c r="C57" s="59">
        <v>0</v>
      </c>
      <c r="D57" s="60">
        <v>0</v>
      </c>
      <c r="E57" s="61">
        <v>0</v>
      </c>
      <c r="F57" s="58">
        <v>0</v>
      </c>
      <c r="G57" s="59">
        <v>0</v>
      </c>
      <c r="H57" s="60">
        <v>0</v>
      </c>
      <c r="I57" s="61">
        <v>0</v>
      </c>
      <c r="J57" s="58">
        <v>0</v>
      </c>
      <c r="K57" s="59">
        <v>0</v>
      </c>
      <c r="L57" s="60">
        <v>0</v>
      </c>
      <c r="M57" s="61">
        <v>0</v>
      </c>
      <c r="N57" s="18"/>
      <c r="O57" s="57">
        <v>46235</v>
      </c>
      <c r="P57" s="58">
        <v>0</v>
      </c>
      <c r="Q57" s="59">
        <v>0</v>
      </c>
      <c r="R57" s="60">
        <v>0</v>
      </c>
      <c r="S57" s="61">
        <v>0</v>
      </c>
      <c r="T57" s="58">
        <v>0</v>
      </c>
      <c r="U57" s="59">
        <v>0</v>
      </c>
      <c r="V57" s="60">
        <v>0</v>
      </c>
      <c r="W57" s="61">
        <v>0</v>
      </c>
      <c r="X57" s="58">
        <v>0</v>
      </c>
      <c r="Y57" s="59">
        <v>0</v>
      </c>
      <c r="Z57" s="60">
        <v>0</v>
      </c>
      <c r="AA57" s="61">
        <v>0</v>
      </c>
      <c r="AB57" s="21"/>
      <c r="AC57" s="57">
        <v>46235</v>
      </c>
      <c r="AD57" s="58">
        <v>0</v>
      </c>
      <c r="AE57" s="59">
        <v>0</v>
      </c>
      <c r="AF57" s="60">
        <v>0</v>
      </c>
      <c r="AG57" s="61">
        <v>0</v>
      </c>
      <c r="AH57" s="58">
        <v>0</v>
      </c>
      <c r="AI57" s="59">
        <v>0</v>
      </c>
      <c r="AJ57" s="60">
        <v>0</v>
      </c>
      <c r="AK57" s="61">
        <v>0</v>
      </c>
      <c r="AL57" s="58">
        <v>0</v>
      </c>
      <c r="AM57" s="59">
        <v>0</v>
      </c>
      <c r="AN57" s="60">
        <v>0</v>
      </c>
      <c r="AO57" s="61">
        <v>0</v>
      </c>
      <c r="AP57" s="21"/>
      <c r="AQ57" s="57">
        <v>46235</v>
      </c>
      <c r="AR57" s="58">
        <v>0</v>
      </c>
      <c r="AS57" s="59">
        <v>0</v>
      </c>
      <c r="AT57" s="60">
        <v>0</v>
      </c>
      <c r="AU57" s="61">
        <v>0</v>
      </c>
      <c r="AV57" s="58">
        <v>0</v>
      </c>
      <c r="AW57" s="59">
        <v>0</v>
      </c>
      <c r="AX57" s="60">
        <v>0</v>
      </c>
      <c r="AY57" s="61">
        <v>0</v>
      </c>
      <c r="AZ57" s="58">
        <v>0</v>
      </c>
      <c r="BA57" s="59">
        <v>0</v>
      </c>
      <c r="BB57" s="60">
        <v>0</v>
      </c>
      <c r="BC57" s="61">
        <v>0</v>
      </c>
      <c r="BE57" s="57">
        <v>46235</v>
      </c>
      <c r="BF57" s="58">
        <v>0</v>
      </c>
      <c r="BG57" s="59">
        <v>0</v>
      </c>
      <c r="BH57" s="60">
        <v>0</v>
      </c>
      <c r="BI57" s="61">
        <v>0</v>
      </c>
      <c r="BJ57" s="58">
        <v>0</v>
      </c>
      <c r="BK57" s="59">
        <v>0</v>
      </c>
      <c r="BL57" s="60">
        <v>0</v>
      </c>
      <c r="BM57" s="61">
        <v>0</v>
      </c>
      <c r="BN57" s="58">
        <v>0</v>
      </c>
      <c r="BO57" s="59">
        <v>0</v>
      </c>
      <c r="BP57" s="60">
        <v>0</v>
      </c>
      <c r="BQ57" s="61">
        <v>0</v>
      </c>
    </row>
    <row r="58" spans="1:69" ht="15" customHeight="1">
      <c r="A58" s="57">
        <v>46266</v>
      </c>
      <c r="B58" s="58">
        <v>0</v>
      </c>
      <c r="C58" s="59">
        <v>0</v>
      </c>
      <c r="D58" s="60">
        <v>0</v>
      </c>
      <c r="E58" s="61">
        <v>0</v>
      </c>
      <c r="F58" s="58">
        <v>0</v>
      </c>
      <c r="G58" s="59">
        <v>0</v>
      </c>
      <c r="H58" s="60">
        <v>0</v>
      </c>
      <c r="I58" s="61">
        <v>0</v>
      </c>
      <c r="J58" s="58">
        <v>0</v>
      </c>
      <c r="K58" s="59">
        <v>0</v>
      </c>
      <c r="L58" s="60">
        <v>0</v>
      </c>
      <c r="M58" s="61">
        <v>0</v>
      </c>
      <c r="N58" s="20"/>
      <c r="O58" s="57">
        <v>46266</v>
      </c>
      <c r="P58" s="58">
        <v>0</v>
      </c>
      <c r="Q58" s="59">
        <v>0</v>
      </c>
      <c r="R58" s="60">
        <v>0</v>
      </c>
      <c r="S58" s="61">
        <v>0</v>
      </c>
      <c r="T58" s="58">
        <v>0</v>
      </c>
      <c r="U58" s="59">
        <v>0</v>
      </c>
      <c r="V58" s="60">
        <v>0</v>
      </c>
      <c r="W58" s="61">
        <v>0</v>
      </c>
      <c r="X58" s="58">
        <v>0</v>
      </c>
      <c r="Y58" s="59">
        <v>0</v>
      </c>
      <c r="Z58" s="60">
        <v>0</v>
      </c>
      <c r="AA58" s="61">
        <v>0</v>
      </c>
      <c r="AB58" s="21"/>
      <c r="AC58" s="57">
        <v>46266</v>
      </c>
      <c r="AD58" s="58">
        <v>0</v>
      </c>
      <c r="AE58" s="59">
        <v>0</v>
      </c>
      <c r="AF58" s="60">
        <v>0</v>
      </c>
      <c r="AG58" s="61">
        <v>0</v>
      </c>
      <c r="AH58" s="58">
        <v>0</v>
      </c>
      <c r="AI58" s="59">
        <v>0</v>
      </c>
      <c r="AJ58" s="60">
        <v>0</v>
      </c>
      <c r="AK58" s="61">
        <v>0</v>
      </c>
      <c r="AL58" s="58">
        <v>0</v>
      </c>
      <c r="AM58" s="59">
        <v>0</v>
      </c>
      <c r="AN58" s="60">
        <v>0</v>
      </c>
      <c r="AO58" s="61">
        <v>0</v>
      </c>
      <c r="AP58" s="21"/>
      <c r="AQ58" s="57">
        <v>46266</v>
      </c>
      <c r="AR58" s="58">
        <v>0</v>
      </c>
      <c r="AS58" s="59">
        <v>0</v>
      </c>
      <c r="AT58" s="60">
        <v>0</v>
      </c>
      <c r="AU58" s="61">
        <v>0</v>
      </c>
      <c r="AV58" s="58">
        <v>0</v>
      </c>
      <c r="AW58" s="59">
        <v>0</v>
      </c>
      <c r="AX58" s="60">
        <v>0</v>
      </c>
      <c r="AY58" s="61">
        <v>0</v>
      </c>
      <c r="AZ58" s="58">
        <v>0</v>
      </c>
      <c r="BA58" s="59">
        <v>0</v>
      </c>
      <c r="BB58" s="60">
        <v>0</v>
      </c>
      <c r="BC58" s="61">
        <v>0</v>
      </c>
      <c r="BE58" s="57">
        <v>46266</v>
      </c>
      <c r="BF58" s="58">
        <v>0</v>
      </c>
      <c r="BG58" s="59">
        <v>0</v>
      </c>
      <c r="BH58" s="60">
        <v>0</v>
      </c>
      <c r="BI58" s="61">
        <v>0</v>
      </c>
      <c r="BJ58" s="58">
        <v>0</v>
      </c>
      <c r="BK58" s="59">
        <v>0</v>
      </c>
      <c r="BL58" s="60">
        <v>0</v>
      </c>
      <c r="BM58" s="61">
        <v>0</v>
      </c>
      <c r="BN58" s="58">
        <v>0</v>
      </c>
      <c r="BO58" s="59">
        <v>0</v>
      </c>
      <c r="BP58" s="60">
        <v>0</v>
      </c>
      <c r="BQ58" s="61">
        <v>0</v>
      </c>
    </row>
    <row r="59" spans="1:69" ht="15" customHeight="1">
      <c r="A59" s="57">
        <v>46296</v>
      </c>
      <c r="B59" s="58">
        <v>0</v>
      </c>
      <c r="C59" s="59">
        <v>0</v>
      </c>
      <c r="D59" s="60">
        <v>0</v>
      </c>
      <c r="E59" s="61">
        <v>0</v>
      </c>
      <c r="F59" s="58">
        <v>0</v>
      </c>
      <c r="G59" s="59">
        <v>0</v>
      </c>
      <c r="H59" s="60">
        <v>0</v>
      </c>
      <c r="I59" s="61">
        <v>0</v>
      </c>
      <c r="J59" s="58">
        <v>0</v>
      </c>
      <c r="K59" s="59">
        <v>0</v>
      </c>
      <c r="L59" s="60">
        <v>0</v>
      </c>
      <c r="M59" s="61">
        <v>0</v>
      </c>
      <c r="N59" s="18"/>
      <c r="O59" s="57">
        <v>46296</v>
      </c>
      <c r="P59" s="58">
        <v>0</v>
      </c>
      <c r="Q59" s="59">
        <v>0</v>
      </c>
      <c r="R59" s="60">
        <v>0</v>
      </c>
      <c r="S59" s="61">
        <v>0</v>
      </c>
      <c r="T59" s="58">
        <v>0</v>
      </c>
      <c r="U59" s="59">
        <v>0</v>
      </c>
      <c r="V59" s="60">
        <v>0</v>
      </c>
      <c r="W59" s="61">
        <v>0</v>
      </c>
      <c r="X59" s="58">
        <v>0</v>
      </c>
      <c r="Y59" s="59">
        <v>0</v>
      </c>
      <c r="Z59" s="60">
        <v>0</v>
      </c>
      <c r="AA59" s="61">
        <v>0</v>
      </c>
      <c r="AB59" s="21"/>
      <c r="AC59" s="57">
        <v>46296</v>
      </c>
      <c r="AD59" s="58">
        <v>0</v>
      </c>
      <c r="AE59" s="59">
        <v>0</v>
      </c>
      <c r="AF59" s="60">
        <v>0</v>
      </c>
      <c r="AG59" s="61">
        <v>0</v>
      </c>
      <c r="AH59" s="58">
        <v>0</v>
      </c>
      <c r="AI59" s="59">
        <v>0</v>
      </c>
      <c r="AJ59" s="60">
        <v>0</v>
      </c>
      <c r="AK59" s="61">
        <v>0</v>
      </c>
      <c r="AL59" s="58">
        <v>0</v>
      </c>
      <c r="AM59" s="59">
        <v>0</v>
      </c>
      <c r="AN59" s="60">
        <v>0</v>
      </c>
      <c r="AO59" s="61">
        <v>0</v>
      </c>
      <c r="AP59" s="21"/>
      <c r="AQ59" s="57">
        <v>46296</v>
      </c>
      <c r="AR59" s="58">
        <v>0</v>
      </c>
      <c r="AS59" s="59">
        <v>0</v>
      </c>
      <c r="AT59" s="60">
        <v>0</v>
      </c>
      <c r="AU59" s="61">
        <v>0</v>
      </c>
      <c r="AV59" s="58">
        <v>0</v>
      </c>
      <c r="AW59" s="59">
        <v>0</v>
      </c>
      <c r="AX59" s="60">
        <v>0</v>
      </c>
      <c r="AY59" s="61">
        <v>0</v>
      </c>
      <c r="AZ59" s="58">
        <v>0</v>
      </c>
      <c r="BA59" s="59">
        <v>0</v>
      </c>
      <c r="BB59" s="60">
        <v>0</v>
      </c>
      <c r="BC59" s="61">
        <v>0</v>
      </c>
      <c r="BE59" s="57">
        <v>46296</v>
      </c>
      <c r="BF59" s="58">
        <v>0</v>
      </c>
      <c r="BG59" s="59">
        <v>0</v>
      </c>
      <c r="BH59" s="60">
        <v>0</v>
      </c>
      <c r="BI59" s="61">
        <v>0</v>
      </c>
      <c r="BJ59" s="58">
        <v>0</v>
      </c>
      <c r="BK59" s="59">
        <v>0</v>
      </c>
      <c r="BL59" s="60">
        <v>0</v>
      </c>
      <c r="BM59" s="61">
        <v>0</v>
      </c>
      <c r="BN59" s="58">
        <v>0</v>
      </c>
      <c r="BO59" s="59">
        <v>0</v>
      </c>
      <c r="BP59" s="60">
        <v>0</v>
      </c>
      <c r="BQ59" s="61">
        <v>0</v>
      </c>
    </row>
    <row r="60" spans="1:69" ht="15" customHeight="1">
      <c r="A60" s="57">
        <v>46327</v>
      </c>
      <c r="B60" s="58">
        <v>0</v>
      </c>
      <c r="C60" s="59">
        <v>0</v>
      </c>
      <c r="D60" s="60">
        <v>0</v>
      </c>
      <c r="E60" s="61">
        <v>0</v>
      </c>
      <c r="F60" s="58">
        <v>0</v>
      </c>
      <c r="G60" s="59">
        <v>0</v>
      </c>
      <c r="H60" s="60">
        <v>0</v>
      </c>
      <c r="I60" s="61">
        <v>0</v>
      </c>
      <c r="J60" s="58">
        <v>0</v>
      </c>
      <c r="K60" s="59">
        <v>0</v>
      </c>
      <c r="L60" s="60">
        <v>0</v>
      </c>
      <c r="M60" s="61">
        <v>0</v>
      </c>
      <c r="N60" s="20"/>
      <c r="O60" s="57">
        <v>46327</v>
      </c>
      <c r="P60" s="58">
        <v>0</v>
      </c>
      <c r="Q60" s="59">
        <v>0</v>
      </c>
      <c r="R60" s="60">
        <v>0</v>
      </c>
      <c r="S60" s="61">
        <v>0</v>
      </c>
      <c r="T60" s="58">
        <v>0</v>
      </c>
      <c r="U60" s="59">
        <v>0</v>
      </c>
      <c r="V60" s="60">
        <v>0</v>
      </c>
      <c r="W60" s="61">
        <v>0</v>
      </c>
      <c r="X60" s="58">
        <v>0</v>
      </c>
      <c r="Y60" s="59">
        <v>0</v>
      </c>
      <c r="Z60" s="60">
        <v>0</v>
      </c>
      <c r="AA60" s="61">
        <v>0</v>
      </c>
      <c r="AB60" s="21"/>
      <c r="AC60" s="57">
        <v>46327</v>
      </c>
      <c r="AD60" s="58">
        <v>0</v>
      </c>
      <c r="AE60" s="59">
        <v>0</v>
      </c>
      <c r="AF60" s="60">
        <v>0</v>
      </c>
      <c r="AG60" s="61">
        <v>0</v>
      </c>
      <c r="AH60" s="58">
        <v>0</v>
      </c>
      <c r="AI60" s="59">
        <v>0</v>
      </c>
      <c r="AJ60" s="60">
        <v>0</v>
      </c>
      <c r="AK60" s="61">
        <v>0</v>
      </c>
      <c r="AL60" s="58">
        <v>0</v>
      </c>
      <c r="AM60" s="59">
        <v>0</v>
      </c>
      <c r="AN60" s="60">
        <v>0</v>
      </c>
      <c r="AO60" s="61">
        <v>0</v>
      </c>
      <c r="AP60" s="21"/>
      <c r="AQ60" s="57">
        <v>46327</v>
      </c>
      <c r="AR60" s="58">
        <v>0</v>
      </c>
      <c r="AS60" s="59">
        <v>0</v>
      </c>
      <c r="AT60" s="60">
        <v>0</v>
      </c>
      <c r="AU60" s="61">
        <v>0</v>
      </c>
      <c r="AV60" s="58">
        <v>0</v>
      </c>
      <c r="AW60" s="59">
        <v>0</v>
      </c>
      <c r="AX60" s="60">
        <v>0</v>
      </c>
      <c r="AY60" s="61">
        <v>0</v>
      </c>
      <c r="AZ60" s="58">
        <v>0</v>
      </c>
      <c r="BA60" s="59">
        <v>0</v>
      </c>
      <c r="BB60" s="60">
        <v>0</v>
      </c>
      <c r="BC60" s="61">
        <v>0</v>
      </c>
      <c r="BE60" s="57">
        <v>46327</v>
      </c>
      <c r="BF60" s="58">
        <v>0</v>
      </c>
      <c r="BG60" s="59">
        <v>0</v>
      </c>
      <c r="BH60" s="60">
        <v>0</v>
      </c>
      <c r="BI60" s="61">
        <v>0</v>
      </c>
      <c r="BJ60" s="58">
        <v>0</v>
      </c>
      <c r="BK60" s="59">
        <v>0</v>
      </c>
      <c r="BL60" s="60">
        <v>0</v>
      </c>
      <c r="BM60" s="61">
        <v>0</v>
      </c>
      <c r="BN60" s="58">
        <v>0</v>
      </c>
      <c r="BO60" s="59">
        <v>0</v>
      </c>
      <c r="BP60" s="60">
        <v>0</v>
      </c>
      <c r="BQ60" s="61">
        <v>0</v>
      </c>
    </row>
    <row r="61" spans="1:69" ht="15" customHeight="1" thickBot="1">
      <c r="A61" s="57">
        <v>46357</v>
      </c>
      <c r="B61" s="67">
        <v>0</v>
      </c>
      <c r="C61" s="68">
        <v>0</v>
      </c>
      <c r="D61" s="69">
        <v>0</v>
      </c>
      <c r="E61" s="70">
        <v>0</v>
      </c>
      <c r="F61" s="67">
        <v>0</v>
      </c>
      <c r="G61" s="68">
        <v>0</v>
      </c>
      <c r="H61" s="69">
        <v>0</v>
      </c>
      <c r="I61" s="70">
        <v>0</v>
      </c>
      <c r="J61" s="67">
        <v>0</v>
      </c>
      <c r="K61" s="68">
        <v>0</v>
      </c>
      <c r="L61" s="69">
        <v>0</v>
      </c>
      <c r="M61" s="70">
        <v>0</v>
      </c>
      <c r="N61" s="18"/>
      <c r="O61" s="57">
        <v>46357</v>
      </c>
      <c r="P61" s="67">
        <v>0</v>
      </c>
      <c r="Q61" s="68">
        <v>0</v>
      </c>
      <c r="R61" s="69">
        <v>0</v>
      </c>
      <c r="S61" s="70">
        <v>0</v>
      </c>
      <c r="T61" s="67">
        <v>0</v>
      </c>
      <c r="U61" s="68">
        <v>0</v>
      </c>
      <c r="V61" s="69">
        <v>0</v>
      </c>
      <c r="W61" s="70">
        <v>0</v>
      </c>
      <c r="X61" s="67">
        <v>0</v>
      </c>
      <c r="Y61" s="68">
        <v>0</v>
      </c>
      <c r="Z61" s="69">
        <v>0</v>
      </c>
      <c r="AA61" s="70">
        <v>0</v>
      </c>
      <c r="AB61" s="21"/>
      <c r="AC61" s="57">
        <v>46357</v>
      </c>
      <c r="AD61" s="67">
        <v>0</v>
      </c>
      <c r="AE61" s="68">
        <v>0</v>
      </c>
      <c r="AF61" s="69">
        <v>0</v>
      </c>
      <c r="AG61" s="70">
        <v>0</v>
      </c>
      <c r="AH61" s="67">
        <v>0</v>
      </c>
      <c r="AI61" s="68">
        <v>0</v>
      </c>
      <c r="AJ61" s="69">
        <v>0</v>
      </c>
      <c r="AK61" s="70">
        <v>0</v>
      </c>
      <c r="AL61" s="67">
        <v>0</v>
      </c>
      <c r="AM61" s="68">
        <v>0</v>
      </c>
      <c r="AN61" s="69">
        <v>0</v>
      </c>
      <c r="AO61" s="70">
        <v>0</v>
      </c>
      <c r="AP61" s="21"/>
      <c r="AQ61" s="57">
        <v>46357</v>
      </c>
      <c r="AR61" s="67">
        <v>0</v>
      </c>
      <c r="AS61" s="68">
        <v>0</v>
      </c>
      <c r="AT61" s="69">
        <v>0</v>
      </c>
      <c r="AU61" s="70">
        <v>0</v>
      </c>
      <c r="AV61" s="67">
        <v>0</v>
      </c>
      <c r="AW61" s="68">
        <v>0</v>
      </c>
      <c r="AX61" s="69">
        <v>0</v>
      </c>
      <c r="AY61" s="70">
        <v>0</v>
      </c>
      <c r="AZ61" s="67">
        <v>0</v>
      </c>
      <c r="BA61" s="68">
        <v>0</v>
      </c>
      <c r="BB61" s="69">
        <v>0</v>
      </c>
      <c r="BC61" s="70">
        <v>0</v>
      </c>
      <c r="BE61" s="57">
        <v>46357</v>
      </c>
      <c r="BF61" s="67">
        <v>0</v>
      </c>
      <c r="BG61" s="68">
        <v>0</v>
      </c>
      <c r="BH61" s="69">
        <v>0</v>
      </c>
      <c r="BI61" s="70">
        <v>0</v>
      </c>
      <c r="BJ61" s="67">
        <v>0</v>
      </c>
      <c r="BK61" s="68">
        <v>0</v>
      </c>
      <c r="BL61" s="69">
        <v>0</v>
      </c>
      <c r="BM61" s="70">
        <v>0</v>
      </c>
      <c r="BN61" s="67">
        <v>0</v>
      </c>
      <c r="BO61" s="68">
        <v>0</v>
      </c>
      <c r="BP61" s="69">
        <v>0</v>
      </c>
      <c r="BQ61" s="70">
        <v>0</v>
      </c>
    </row>
    <row r="62" spans="1:69">
      <c r="A62" s="71" t="s">
        <v>21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20"/>
      <c r="O62" s="71" t="s">
        <v>21</v>
      </c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18"/>
      <c r="AC62" s="71" t="s">
        <v>21</v>
      </c>
      <c r="AD62" s="73"/>
      <c r="AE62" s="73"/>
      <c r="AF62" s="73"/>
      <c r="AG62" s="73"/>
      <c r="AH62" s="73"/>
      <c r="AI62" s="73"/>
      <c r="AJ62" s="73"/>
      <c r="AK62" s="73"/>
      <c r="AL62" s="72"/>
      <c r="AM62" s="81"/>
      <c r="AN62" s="72"/>
      <c r="AO62" s="72"/>
      <c r="AP62" s="18"/>
      <c r="AQ62" s="71" t="s">
        <v>21</v>
      </c>
      <c r="AR62" s="80"/>
      <c r="AS62" s="80"/>
      <c r="AT62" s="80"/>
      <c r="AU62" s="80"/>
      <c r="AV62" s="71"/>
      <c r="AW62" s="71"/>
      <c r="AX62" s="71"/>
      <c r="AY62" s="71"/>
      <c r="AZ62" s="71"/>
      <c r="BA62" s="71"/>
      <c r="BB62" s="71"/>
      <c r="BC62" s="71"/>
      <c r="BE62" s="71" t="s">
        <v>21</v>
      </c>
      <c r="BF62" s="80"/>
      <c r="BG62" s="80"/>
      <c r="BH62" s="80"/>
      <c r="BI62" s="80"/>
      <c r="BJ62" s="71"/>
      <c r="BK62" s="71"/>
      <c r="BL62" s="71"/>
      <c r="BM62" s="71"/>
      <c r="BN62" s="71"/>
      <c r="BO62" s="71"/>
      <c r="BP62" s="71"/>
      <c r="BQ62" s="71"/>
    </row>
    <row r="63" spans="1:69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8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</row>
    <row r="64" spans="1:69" ht="15" customHeight="1" thickBo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</row>
    <row r="65" spans="1:69" ht="15" customHeight="1" thickBot="1">
      <c r="A65" s="76"/>
      <c r="B65" s="227" t="s">
        <v>37</v>
      </c>
      <c r="C65" s="228"/>
      <c r="D65" s="228"/>
      <c r="E65" s="229"/>
      <c r="F65" s="227" t="s">
        <v>38</v>
      </c>
      <c r="G65" s="228"/>
      <c r="H65" s="228"/>
      <c r="I65" s="229"/>
      <c r="J65" s="227" t="s">
        <v>39</v>
      </c>
      <c r="K65" s="228"/>
      <c r="L65" s="228"/>
      <c r="M65" s="229"/>
      <c r="N65" s="18"/>
      <c r="O65" s="76"/>
      <c r="P65" s="227" t="s">
        <v>40</v>
      </c>
      <c r="Q65" s="228"/>
      <c r="R65" s="228"/>
      <c r="S65" s="229"/>
      <c r="T65" s="227" t="s">
        <v>41</v>
      </c>
      <c r="U65" s="228"/>
      <c r="V65" s="228"/>
      <c r="W65" s="229"/>
      <c r="X65" s="227" t="s">
        <v>42</v>
      </c>
      <c r="Y65" s="228"/>
      <c r="Z65" s="228"/>
      <c r="AA65" s="229"/>
      <c r="AC65" s="76"/>
      <c r="AD65" s="227" t="s">
        <v>43</v>
      </c>
      <c r="AE65" s="228"/>
      <c r="AF65" s="228"/>
      <c r="AG65" s="229"/>
      <c r="AH65" s="227" t="s">
        <v>44</v>
      </c>
      <c r="AI65" s="228"/>
      <c r="AJ65" s="228"/>
      <c r="AK65" s="229"/>
      <c r="AL65" s="227" t="s">
        <v>45</v>
      </c>
      <c r="AM65" s="228"/>
      <c r="AN65" s="228"/>
      <c r="AO65" s="229"/>
      <c r="AQ65" s="76"/>
      <c r="AR65" s="227" t="s">
        <v>46</v>
      </c>
      <c r="AS65" s="228"/>
      <c r="AT65" s="228"/>
      <c r="AU65" s="229"/>
      <c r="AV65" s="227" t="s">
        <v>47</v>
      </c>
      <c r="AW65" s="228"/>
      <c r="AX65" s="228"/>
      <c r="AY65" s="229"/>
      <c r="AZ65" s="227" t="s">
        <v>48</v>
      </c>
      <c r="BA65" s="228"/>
      <c r="BB65" s="228"/>
      <c r="BC65" s="229"/>
      <c r="BE65" s="76"/>
      <c r="BF65" s="227" t="s">
        <v>49</v>
      </c>
      <c r="BG65" s="228"/>
      <c r="BH65" s="228"/>
      <c r="BI65" s="229"/>
      <c r="BJ65" s="227" t="s">
        <v>50</v>
      </c>
      <c r="BK65" s="228"/>
      <c r="BL65" s="228"/>
      <c r="BM65" s="229"/>
      <c r="BN65" s="227" t="s">
        <v>51</v>
      </c>
      <c r="BO65" s="228"/>
      <c r="BP65" s="228"/>
      <c r="BQ65" s="229"/>
    </row>
    <row r="66" spans="1:69" ht="15" customHeight="1" thickBot="1">
      <c r="A66" s="77"/>
      <c r="B66" s="232" t="s">
        <v>17</v>
      </c>
      <c r="C66" s="230" t="s">
        <v>18</v>
      </c>
      <c r="D66" s="223" t="s">
        <v>19</v>
      </c>
      <c r="E66" s="225" t="s">
        <v>20</v>
      </c>
      <c r="F66" s="232" t="s">
        <v>17</v>
      </c>
      <c r="G66" s="230" t="s">
        <v>18</v>
      </c>
      <c r="H66" s="223" t="s">
        <v>19</v>
      </c>
      <c r="I66" s="225" t="s">
        <v>20</v>
      </c>
      <c r="J66" s="232" t="s">
        <v>17</v>
      </c>
      <c r="K66" s="230" t="s">
        <v>18</v>
      </c>
      <c r="L66" s="223" t="s">
        <v>19</v>
      </c>
      <c r="M66" s="225" t="s">
        <v>20</v>
      </c>
      <c r="N66" s="20"/>
      <c r="O66" s="77"/>
      <c r="P66" s="232" t="s">
        <v>17</v>
      </c>
      <c r="Q66" s="230" t="s">
        <v>18</v>
      </c>
      <c r="R66" s="223" t="s">
        <v>19</v>
      </c>
      <c r="S66" s="225" t="s">
        <v>20</v>
      </c>
      <c r="T66" s="232" t="s">
        <v>17</v>
      </c>
      <c r="U66" s="230" t="s">
        <v>18</v>
      </c>
      <c r="V66" s="223" t="s">
        <v>19</v>
      </c>
      <c r="W66" s="225" t="s">
        <v>20</v>
      </c>
      <c r="X66" s="232" t="s">
        <v>17</v>
      </c>
      <c r="Y66" s="230" t="s">
        <v>18</v>
      </c>
      <c r="Z66" s="223" t="s">
        <v>19</v>
      </c>
      <c r="AA66" s="225" t="s">
        <v>20</v>
      </c>
      <c r="AC66" s="77"/>
      <c r="AD66" s="232" t="s">
        <v>17</v>
      </c>
      <c r="AE66" s="230" t="s">
        <v>18</v>
      </c>
      <c r="AF66" s="223" t="s">
        <v>19</v>
      </c>
      <c r="AG66" s="225" t="s">
        <v>20</v>
      </c>
      <c r="AH66" s="232" t="s">
        <v>17</v>
      </c>
      <c r="AI66" s="230" t="s">
        <v>18</v>
      </c>
      <c r="AJ66" s="223" t="s">
        <v>19</v>
      </c>
      <c r="AK66" s="225" t="s">
        <v>20</v>
      </c>
      <c r="AL66" s="232" t="s">
        <v>17</v>
      </c>
      <c r="AM66" s="230" t="s">
        <v>18</v>
      </c>
      <c r="AN66" s="223" t="s">
        <v>19</v>
      </c>
      <c r="AO66" s="225" t="s">
        <v>20</v>
      </c>
      <c r="AQ66" s="77"/>
      <c r="AR66" s="232" t="s">
        <v>17</v>
      </c>
      <c r="AS66" s="230" t="s">
        <v>18</v>
      </c>
      <c r="AT66" s="223" t="s">
        <v>19</v>
      </c>
      <c r="AU66" s="225" t="s">
        <v>20</v>
      </c>
      <c r="AV66" s="232" t="s">
        <v>17</v>
      </c>
      <c r="AW66" s="230" t="s">
        <v>18</v>
      </c>
      <c r="AX66" s="223" t="s">
        <v>19</v>
      </c>
      <c r="AY66" s="225" t="s">
        <v>20</v>
      </c>
      <c r="AZ66" s="232" t="s">
        <v>17</v>
      </c>
      <c r="BA66" s="230" t="s">
        <v>18</v>
      </c>
      <c r="BB66" s="223" t="s">
        <v>19</v>
      </c>
      <c r="BC66" s="225" t="s">
        <v>20</v>
      </c>
      <c r="BE66" s="77"/>
      <c r="BF66" s="232" t="s">
        <v>17</v>
      </c>
      <c r="BG66" s="230" t="s">
        <v>18</v>
      </c>
      <c r="BH66" s="223" t="s">
        <v>19</v>
      </c>
      <c r="BI66" s="225" t="s">
        <v>20</v>
      </c>
      <c r="BJ66" s="232" t="s">
        <v>17</v>
      </c>
      <c r="BK66" s="230" t="s">
        <v>18</v>
      </c>
      <c r="BL66" s="223" t="s">
        <v>19</v>
      </c>
      <c r="BM66" s="225" t="s">
        <v>20</v>
      </c>
      <c r="BN66" s="232" t="s">
        <v>17</v>
      </c>
      <c r="BO66" s="230" t="s">
        <v>18</v>
      </c>
      <c r="BP66" s="223" t="s">
        <v>19</v>
      </c>
      <c r="BQ66" s="225" t="s">
        <v>20</v>
      </c>
    </row>
    <row r="67" spans="1:69" ht="15" customHeight="1" thickBot="1">
      <c r="A67" s="52"/>
      <c r="B67" s="233"/>
      <c r="C67" s="224"/>
      <c r="D67" s="224"/>
      <c r="E67" s="226"/>
      <c r="F67" s="233"/>
      <c r="G67" s="224"/>
      <c r="H67" s="224"/>
      <c r="I67" s="226"/>
      <c r="J67" s="233"/>
      <c r="K67" s="224"/>
      <c r="L67" s="224"/>
      <c r="M67" s="226"/>
      <c r="N67" s="18"/>
      <c r="O67" s="52"/>
      <c r="P67" s="233"/>
      <c r="Q67" s="224"/>
      <c r="R67" s="224"/>
      <c r="S67" s="226"/>
      <c r="T67" s="233"/>
      <c r="U67" s="224"/>
      <c r="V67" s="224"/>
      <c r="W67" s="226"/>
      <c r="X67" s="233"/>
      <c r="Y67" s="224"/>
      <c r="Z67" s="224"/>
      <c r="AA67" s="226"/>
      <c r="AC67" s="52"/>
      <c r="AD67" s="233"/>
      <c r="AE67" s="224"/>
      <c r="AF67" s="224"/>
      <c r="AG67" s="226"/>
      <c r="AH67" s="233"/>
      <c r="AI67" s="224"/>
      <c r="AJ67" s="224"/>
      <c r="AK67" s="226"/>
      <c r="AL67" s="233"/>
      <c r="AM67" s="224"/>
      <c r="AN67" s="224"/>
      <c r="AO67" s="226"/>
      <c r="AQ67" s="52"/>
      <c r="AR67" s="233"/>
      <c r="AS67" s="224"/>
      <c r="AT67" s="224"/>
      <c r="AU67" s="226"/>
      <c r="AV67" s="233"/>
      <c r="AW67" s="224"/>
      <c r="AX67" s="224"/>
      <c r="AY67" s="226"/>
      <c r="AZ67" s="233"/>
      <c r="BA67" s="224"/>
      <c r="BB67" s="224"/>
      <c r="BC67" s="226"/>
      <c r="BE67" s="52"/>
      <c r="BF67" s="233"/>
      <c r="BG67" s="224"/>
      <c r="BH67" s="224"/>
      <c r="BI67" s="226"/>
      <c r="BJ67" s="233"/>
      <c r="BK67" s="224"/>
      <c r="BL67" s="224"/>
      <c r="BM67" s="226"/>
      <c r="BN67" s="233"/>
      <c r="BO67" s="224"/>
      <c r="BP67" s="224"/>
      <c r="BQ67" s="226"/>
    </row>
    <row r="68" spans="1:69">
      <c r="A68" s="57">
        <v>45658</v>
      </c>
      <c r="B68" s="58">
        <v>0</v>
      </c>
      <c r="C68" s="59">
        <v>0</v>
      </c>
      <c r="D68" s="60">
        <v>0</v>
      </c>
      <c r="E68" s="61">
        <v>0</v>
      </c>
      <c r="F68" s="58">
        <v>0</v>
      </c>
      <c r="G68" s="59">
        <v>0</v>
      </c>
      <c r="H68" s="60">
        <v>0</v>
      </c>
      <c r="I68" s="61">
        <v>0</v>
      </c>
      <c r="J68" s="58">
        <v>1</v>
      </c>
      <c r="K68" s="59">
        <v>300</v>
      </c>
      <c r="L68" s="60">
        <v>0.23130000000000001</v>
      </c>
      <c r="M68" s="61">
        <v>71080</v>
      </c>
      <c r="N68" s="20"/>
      <c r="O68" s="57">
        <v>45658</v>
      </c>
      <c r="P68" s="58">
        <v>0</v>
      </c>
      <c r="Q68" s="59">
        <v>0</v>
      </c>
      <c r="R68" s="60">
        <v>0</v>
      </c>
      <c r="S68" s="61">
        <v>0</v>
      </c>
      <c r="T68" s="58">
        <v>0</v>
      </c>
      <c r="U68" s="59">
        <v>0</v>
      </c>
      <c r="V68" s="60">
        <v>0</v>
      </c>
      <c r="W68" s="61">
        <v>0</v>
      </c>
      <c r="X68" s="58">
        <v>0</v>
      </c>
      <c r="Y68" s="59">
        <v>0</v>
      </c>
      <c r="Z68" s="60">
        <v>0</v>
      </c>
      <c r="AA68" s="61">
        <v>0</v>
      </c>
      <c r="AC68" s="57">
        <v>45658</v>
      </c>
      <c r="AD68" s="58">
        <v>2</v>
      </c>
      <c r="AE68" s="59">
        <v>200</v>
      </c>
      <c r="AF68" s="60">
        <v>1.1307</v>
      </c>
      <c r="AG68" s="61">
        <v>0</v>
      </c>
      <c r="AH68" s="58">
        <v>0</v>
      </c>
      <c r="AI68" s="59">
        <v>0</v>
      </c>
      <c r="AJ68" s="60">
        <v>0</v>
      </c>
      <c r="AK68" s="61">
        <v>0</v>
      </c>
      <c r="AL68" s="58">
        <v>0</v>
      </c>
      <c r="AM68" s="59">
        <v>0</v>
      </c>
      <c r="AN68" s="60">
        <v>0</v>
      </c>
      <c r="AO68" s="61">
        <v>0</v>
      </c>
      <c r="AQ68" s="57">
        <v>45658</v>
      </c>
      <c r="AR68" s="58">
        <v>0</v>
      </c>
      <c r="AS68" s="59">
        <v>0</v>
      </c>
      <c r="AT68" s="60">
        <v>0</v>
      </c>
      <c r="AU68" s="61">
        <v>0</v>
      </c>
      <c r="AV68" s="58">
        <v>0</v>
      </c>
      <c r="AW68" s="59">
        <v>0</v>
      </c>
      <c r="AX68" s="60">
        <v>0</v>
      </c>
      <c r="AY68" s="61">
        <v>0</v>
      </c>
      <c r="AZ68" s="58">
        <v>0</v>
      </c>
      <c r="BA68" s="59">
        <v>0</v>
      </c>
      <c r="BB68" s="60">
        <v>0</v>
      </c>
      <c r="BC68" s="61">
        <v>0</v>
      </c>
      <c r="BE68" s="57">
        <v>45658</v>
      </c>
      <c r="BF68" s="58">
        <v>0</v>
      </c>
      <c r="BG68" s="59">
        <v>0</v>
      </c>
      <c r="BH68" s="60">
        <v>0</v>
      </c>
      <c r="BI68" s="61">
        <v>0</v>
      </c>
      <c r="BJ68" s="58">
        <v>0</v>
      </c>
      <c r="BK68" s="59">
        <v>0</v>
      </c>
      <c r="BL68" s="60">
        <v>0</v>
      </c>
      <c r="BM68" s="61">
        <v>0</v>
      </c>
      <c r="BN68" s="58">
        <v>0</v>
      </c>
      <c r="BO68" s="59">
        <v>0</v>
      </c>
      <c r="BP68" s="60">
        <v>0</v>
      </c>
      <c r="BQ68" s="61">
        <v>0</v>
      </c>
    </row>
    <row r="69" spans="1:69">
      <c r="A69" s="57">
        <v>45689</v>
      </c>
      <c r="B69" s="58">
        <v>0</v>
      </c>
      <c r="C69" s="59">
        <v>0</v>
      </c>
      <c r="D69" s="60">
        <v>0</v>
      </c>
      <c r="E69" s="61">
        <v>0</v>
      </c>
      <c r="F69" s="58">
        <v>0</v>
      </c>
      <c r="G69" s="59">
        <v>0</v>
      </c>
      <c r="H69" s="60">
        <v>0</v>
      </c>
      <c r="I69" s="61">
        <v>0</v>
      </c>
      <c r="J69" s="58">
        <v>1</v>
      </c>
      <c r="K69" s="59">
        <v>350</v>
      </c>
      <c r="L69" s="60">
        <v>0.27300000000000002</v>
      </c>
      <c r="M69" s="61">
        <v>71430</v>
      </c>
      <c r="N69" s="18"/>
      <c r="O69" s="57">
        <v>45689</v>
      </c>
      <c r="P69" s="58">
        <v>0</v>
      </c>
      <c r="Q69" s="59">
        <v>0</v>
      </c>
      <c r="R69" s="60">
        <v>0</v>
      </c>
      <c r="S69" s="61">
        <v>0</v>
      </c>
      <c r="T69" s="58">
        <v>0</v>
      </c>
      <c r="U69" s="59">
        <v>0</v>
      </c>
      <c r="V69" s="60">
        <v>0</v>
      </c>
      <c r="W69" s="61">
        <v>0</v>
      </c>
      <c r="X69" s="58">
        <v>0</v>
      </c>
      <c r="Y69" s="59">
        <v>0</v>
      </c>
      <c r="Z69" s="60">
        <v>0</v>
      </c>
      <c r="AA69" s="61">
        <v>0</v>
      </c>
      <c r="AB69" s="21"/>
      <c r="AC69" s="57">
        <v>45689</v>
      </c>
      <c r="AD69" s="58">
        <v>0</v>
      </c>
      <c r="AE69" s="59">
        <v>0</v>
      </c>
      <c r="AF69" s="60">
        <v>0</v>
      </c>
      <c r="AG69" s="61">
        <v>0</v>
      </c>
      <c r="AH69" s="58">
        <v>0</v>
      </c>
      <c r="AI69" s="59">
        <v>0</v>
      </c>
      <c r="AJ69" s="60">
        <v>0</v>
      </c>
      <c r="AK69" s="61">
        <v>0</v>
      </c>
      <c r="AL69" s="58">
        <v>0</v>
      </c>
      <c r="AM69" s="59">
        <v>0</v>
      </c>
      <c r="AN69" s="60">
        <v>0</v>
      </c>
      <c r="AO69" s="61">
        <v>0</v>
      </c>
      <c r="AP69" s="18"/>
      <c r="AQ69" s="57">
        <v>45689</v>
      </c>
      <c r="AR69" s="58">
        <v>0</v>
      </c>
      <c r="AS69" s="59">
        <v>0</v>
      </c>
      <c r="AT69" s="60">
        <v>0</v>
      </c>
      <c r="AU69" s="61">
        <v>0</v>
      </c>
      <c r="AV69" s="58">
        <v>0</v>
      </c>
      <c r="AW69" s="59">
        <v>0</v>
      </c>
      <c r="AX69" s="60">
        <v>0</v>
      </c>
      <c r="AY69" s="61">
        <v>0</v>
      </c>
      <c r="AZ69" s="58">
        <v>0</v>
      </c>
      <c r="BA69" s="59">
        <v>0</v>
      </c>
      <c r="BB69" s="60">
        <v>0</v>
      </c>
      <c r="BC69" s="61">
        <v>0</v>
      </c>
      <c r="BD69" s="21"/>
      <c r="BE69" s="57">
        <v>45689</v>
      </c>
      <c r="BF69" s="58">
        <v>0</v>
      </c>
      <c r="BG69" s="59">
        <v>0</v>
      </c>
      <c r="BH69" s="60">
        <v>0</v>
      </c>
      <c r="BI69" s="61">
        <v>0</v>
      </c>
      <c r="BJ69" s="58">
        <v>0</v>
      </c>
      <c r="BK69" s="59">
        <v>0</v>
      </c>
      <c r="BL69" s="60">
        <v>0</v>
      </c>
      <c r="BM69" s="61">
        <v>0</v>
      </c>
      <c r="BN69" s="58">
        <v>0</v>
      </c>
      <c r="BO69" s="59">
        <v>0</v>
      </c>
      <c r="BP69" s="60">
        <v>0</v>
      </c>
      <c r="BQ69" s="61">
        <v>0</v>
      </c>
    </row>
    <row r="70" spans="1:69">
      <c r="A70" s="57">
        <v>45717</v>
      </c>
      <c r="B70" s="58">
        <v>0</v>
      </c>
      <c r="C70" s="59">
        <v>0</v>
      </c>
      <c r="D70" s="60">
        <v>0</v>
      </c>
      <c r="E70" s="61">
        <v>0</v>
      </c>
      <c r="F70" s="58">
        <v>0</v>
      </c>
      <c r="G70" s="59">
        <v>0</v>
      </c>
      <c r="H70" s="60">
        <v>0</v>
      </c>
      <c r="I70" s="61">
        <v>0</v>
      </c>
      <c r="J70" s="58">
        <v>11</v>
      </c>
      <c r="K70" s="59">
        <v>142260</v>
      </c>
      <c r="L70" s="60">
        <v>97.210599999999999</v>
      </c>
      <c r="M70" s="61">
        <v>70780</v>
      </c>
      <c r="N70" s="20"/>
      <c r="O70" s="57">
        <v>45717</v>
      </c>
      <c r="P70" s="58">
        <v>0</v>
      </c>
      <c r="Q70" s="59">
        <v>0</v>
      </c>
      <c r="R70" s="60">
        <v>0</v>
      </c>
      <c r="S70" s="61">
        <v>0</v>
      </c>
      <c r="T70" s="58">
        <v>0</v>
      </c>
      <c r="U70" s="59">
        <v>0</v>
      </c>
      <c r="V70" s="60">
        <v>0</v>
      </c>
      <c r="W70" s="61">
        <v>0</v>
      </c>
      <c r="X70" s="58">
        <v>0</v>
      </c>
      <c r="Y70" s="59">
        <v>0</v>
      </c>
      <c r="Z70" s="60">
        <v>0</v>
      </c>
      <c r="AA70" s="61">
        <v>0</v>
      </c>
      <c r="AC70" s="57">
        <v>45717</v>
      </c>
      <c r="AD70" s="58">
        <v>2</v>
      </c>
      <c r="AE70" s="59">
        <v>200</v>
      </c>
      <c r="AF70" s="60">
        <v>1.1037999999999999</v>
      </c>
      <c r="AG70" s="61">
        <v>0</v>
      </c>
      <c r="AH70" s="58">
        <v>0</v>
      </c>
      <c r="AI70" s="59">
        <v>0</v>
      </c>
      <c r="AJ70" s="60">
        <v>0</v>
      </c>
      <c r="AK70" s="61">
        <v>0</v>
      </c>
      <c r="AL70" s="58">
        <v>0</v>
      </c>
      <c r="AM70" s="59">
        <v>0</v>
      </c>
      <c r="AN70" s="60">
        <v>0</v>
      </c>
      <c r="AO70" s="61">
        <v>0</v>
      </c>
      <c r="AQ70" s="57">
        <v>45717</v>
      </c>
      <c r="AR70" s="58">
        <v>2</v>
      </c>
      <c r="AS70" s="59">
        <v>2</v>
      </c>
      <c r="AT70" s="60">
        <v>0.18807499999999999</v>
      </c>
      <c r="AU70" s="61">
        <v>0</v>
      </c>
      <c r="AV70" s="58">
        <v>0</v>
      </c>
      <c r="AW70" s="59">
        <v>0</v>
      </c>
      <c r="AX70" s="60">
        <v>0</v>
      </c>
      <c r="AY70" s="61">
        <v>0</v>
      </c>
      <c r="AZ70" s="58">
        <v>0</v>
      </c>
      <c r="BA70" s="59">
        <v>0</v>
      </c>
      <c r="BB70" s="60">
        <v>0</v>
      </c>
      <c r="BC70" s="61">
        <v>0</v>
      </c>
      <c r="BE70" s="57">
        <v>45717</v>
      </c>
      <c r="BF70" s="58">
        <v>0</v>
      </c>
      <c r="BG70" s="59">
        <v>0</v>
      </c>
      <c r="BH70" s="60">
        <v>0</v>
      </c>
      <c r="BI70" s="61">
        <v>0</v>
      </c>
      <c r="BJ70" s="58">
        <v>0</v>
      </c>
      <c r="BK70" s="59">
        <v>0</v>
      </c>
      <c r="BL70" s="60">
        <v>0</v>
      </c>
      <c r="BM70" s="61">
        <v>0</v>
      </c>
      <c r="BN70" s="58">
        <v>0</v>
      </c>
      <c r="BO70" s="59">
        <v>0</v>
      </c>
      <c r="BP70" s="60">
        <v>0</v>
      </c>
      <c r="BQ70" s="61">
        <v>0</v>
      </c>
    </row>
    <row r="71" spans="1:69">
      <c r="A71" s="57">
        <v>45748</v>
      </c>
      <c r="B71" s="58">
        <v>0</v>
      </c>
      <c r="C71" s="59">
        <v>0</v>
      </c>
      <c r="D71" s="60">
        <v>0</v>
      </c>
      <c r="E71" s="61">
        <v>0</v>
      </c>
      <c r="F71" s="58">
        <v>0</v>
      </c>
      <c r="G71" s="59">
        <v>0</v>
      </c>
      <c r="H71" s="60">
        <v>0</v>
      </c>
      <c r="I71" s="61">
        <v>0</v>
      </c>
      <c r="J71" s="58">
        <v>1</v>
      </c>
      <c r="K71" s="59">
        <v>500</v>
      </c>
      <c r="L71" s="60">
        <v>0.33500000000000002</v>
      </c>
      <c r="M71" s="61">
        <v>70780</v>
      </c>
      <c r="N71" s="18"/>
      <c r="O71" s="57">
        <v>45748</v>
      </c>
      <c r="P71" s="58">
        <v>0</v>
      </c>
      <c r="Q71" s="59">
        <v>0</v>
      </c>
      <c r="R71" s="60">
        <v>0</v>
      </c>
      <c r="S71" s="61">
        <v>0</v>
      </c>
      <c r="T71" s="58">
        <v>0</v>
      </c>
      <c r="U71" s="59">
        <v>0</v>
      </c>
      <c r="V71" s="60">
        <v>0</v>
      </c>
      <c r="W71" s="61">
        <v>0</v>
      </c>
      <c r="X71" s="58">
        <v>0</v>
      </c>
      <c r="Y71" s="59">
        <v>0</v>
      </c>
      <c r="Z71" s="60">
        <v>0</v>
      </c>
      <c r="AA71" s="61">
        <v>0</v>
      </c>
      <c r="AB71" s="176"/>
      <c r="AC71" s="57">
        <v>45748</v>
      </c>
      <c r="AD71" s="58">
        <v>0</v>
      </c>
      <c r="AE71" s="59">
        <v>0</v>
      </c>
      <c r="AF71" s="60">
        <v>0</v>
      </c>
      <c r="AG71" s="61">
        <v>0</v>
      </c>
      <c r="AH71" s="58">
        <v>0</v>
      </c>
      <c r="AI71" s="59">
        <v>0</v>
      </c>
      <c r="AJ71" s="60">
        <v>0</v>
      </c>
      <c r="AK71" s="61">
        <v>0</v>
      </c>
      <c r="AL71" s="58">
        <v>0</v>
      </c>
      <c r="AM71" s="59">
        <v>0</v>
      </c>
      <c r="AN71" s="60">
        <v>0</v>
      </c>
      <c r="AO71" s="61">
        <v>0</v>
      </c>
      <c r="AP71" s="18"/>
      <c r="AQ71" s="57">
        <v>45748</v>
      </c>
      <c r="AR71" s="58">
        <v>0</v>
      </c>
      <c r="AS71" s="59">
        <v>0</v>
      </c>
      <c r="AT71" s="60">
        <v>0</v>
      </c>
      <c r="AU71" s="61">
        <v>0</v>
      </c>
      <c r="AV71" s="58">
        <v>0</v>
      </c>
      <c r="AW71" s="59">
        <v>0</v>
      </c>
      <c r="AX71" s="60">
        <v>0</v>
      </c>
      <c r="AY71" s="61">
        <v>0</v>
      </c>
      <c r="AZ71" s="58">
        <v>0</v>
      </c>
      <c r="BA71" s="59">
        <v>0</v>
      </c>
      <c r="BB71" s="60">
        <v>0</v>
      </c>
      <c r="BC71" s="61">
        <v>0</v>
      </c>
      <c r="BD71" s="176"/>
      <c r="BE71" s="57">
        <v>45748</v>
      </c>
      <c r="BF71" s="58">
        <v>0</v>
      </c>
      <c r="BG71" s="59">
        <v>0</v>
      </c>
      <c r="BH71" s="60">
        <v>0</v>
      </c>
      <c r="BI71" s="61">
        <v>0</v>
      </c>
      <c r="BJ71" s="58">
        <v>0</v>
      </c>
      <c r="BK71" s="59">
        <v>0</v>
      </c>
      <c r="BL71" s="60">
        <v>0</v>
      </c>
      <c r="BM71" s="61">
        <v>0</v>
      </c>
      <c r="BN71" s="58">
        <v>0</v>
      </c>
      <c r="BO71" s="59">
        <v>0</v>
      </c>
      <c r="BP71" s="60">
        <v>0</v>
      </c>
      <c r="BQ71" s="61">
        <v>0</v>
      </c>
    </row>
    <row r="72" spans="1:69">
      <c r="A72" s="57">
        <v>45778</v>
      </c>
      <c r="B72" s="58">
        <v>0</v>
      </c>
      <c r="C72" s="59">
        <v>0</v>
      </c>
      <c r="D72" s="60">
        <v>0</v>
      </c>
      <c r="E72" s="61">
        <v>0</v>
      </c>
      <c r="F72" s="58">
        <v>0</v>
      </c>
      <c r="G72" s="59">
        <v>0</v>
      </c>
      <c r="H72" s="60">
        <v>0</v>
      </c>
      <c r="I72" s="61">
        <v>0</v>
      </c>
      <c r="J72" s="58">
        <v>0</v>
      </c>
      <c r="K72" s="59">
        <v>0</v>
      </c>
      <c r="L72" s="60">
        <v>0</v>
      </c>
      <c r="M72" s="61">
        <v>70780</v>
      </c>
      <c r="N72" s="20"/>
      <c r="O72" s="57">
        <v>45778</v>
      </c>
      <c r="P72" s="58">
        <v>0</v>
      </c>
      <c r="Q72" s="59">
        <v>0</v>
      </c>
      <c r="R72" s="60">
        <v>0</v>
      </c>
      <c r="S72" s="61">
        <v>0</v>
      </c>
      <c r="T72" s="58">
        <v>0</v>
      </c>
      <c r="U72" s="59">
        <v>0</v>
      </c>
      <c r="V72" s="60">
        <v>0</v>
      </c>
      <c r="W72" s="61">
        <v>0</v>
      </c>
      <c r="X72" s="58">
        <v>0</v>
      </c>
      <c r="Y72" s="59">
        <v>0</v>
      </c>
      <c r="Z72" s="60">
        <v>0</v>
      </c>
      <c r="AA72" s="61">
        <v>0</v>
      </c>
      <c r="AC72" s="57">
        <v>45778</v>
      </c>
      <c r="AD72" s="58">
        <v>0</v>
      </c>
      <c r="AE72" s="59">
        <v>0</v>
      </c>
      <c r="AF72" s="60">
        <v>0</v>
      </c>
      <c r="AG72" s="61">
        <v>0</v>
      </c>
      <c r="AH72" s="58">
        <v>0</v>
      </c>
      <c r="AI72" s="59">
        <v>0</v>
      </c>
      <c r="AJ72" s="60">
        <v>0</v>
      </c>
      <c r="AK72" s="61">
        <v>0</v>
      </c>
      <c r="AL72" s="58">
        <v>0</v>
      </c>
      <c r="AM72" s="59">
        <v>0</v>
      </c>
      <c r="AN72" s="60">
        <v>0</v>
      </c>
      <c r="AO72" s="61">
        <v>0</v>
      </c>
      <c r="AP72" s="177"/>
      <c r="AQ72" s="57">
        <v>45778</v>
      </c>
      <c r="AR72" s="58">
        <v>0</v>
      </c>
      <c r="AS72" s="59">
        <v>0</v>
      </c>
      <c r="AT72" s="60">
        <v>0</v>
      </c>
      <c r="AU72" s="61">
        <v>0</v>
      </c>
      <c r="AV72" s="58">
        <v>0</v>
      </c>
      <c r="AW72" s="59">
        <v>0</v>
      </c>
      <c r="AX72" s="60">
        <v>0</v>
      </c>
      <c r="AY72" s="61">
        <v>0</v>
      </c>
      <c r="AZ72" s="58">
        <v>0</v>
      </c>
      <c r="BA72" s="59">
        <v>0</v>
      </c>
      <c r="BB72" s="60">
        <v>0</v>
      </c>
      <c r="BC72" s="61">
        <v>0</v>
      </c>
      <c r="BE72" s="57">
        <v>45778</v>
      </c>
      <c r="BF72" s="58">
        <v>0</v>
      </c>
      <c r="BG72" s="59">
        <v>0</v>
      </c>
      <c r="BH72" s="60">
        <v>0</v>
      </c>
      <c r="BI72" s="61">
        <v>0</v>
      </c>
      <c r="BJ72" s="58">
        <v>0</v>
      </c>
      <c r="BK72" s="59">
        <v>0</v>
      </c>
      <c r="BL72" s="60">
        <v>0</v>
      </c>
      <c r="BM72" s="61">
        <v>0</v>
      </c>
      <c r="BN72" s="58">
        <v>0</v>
      </c>
      <c r="BO72" s="59">
        <v>0</v>
      </c>
      <c r="BP72" s="60">
        <v>0</v>
      </c>
      <c r="BQ72" s="61">
        <v>0</v>
      </c>
    </row>
    <row r="73" spans="1:69">
      <c r="A73" s="57">
        <v>45809</v>
      </c>
      <c r="B73" s="58">
        <v>0</v>
      </c>
      <c r="C73" s="59">
        <v>0</v>
      </c>
      <c r="D73" s="60">
        <v>0</v>
      </c>
      <c r="E73" s="61">
        <v>0</v>
      </c>
      <c r="F73" s="58">
        <v>0</v>
      </c>
      <c r="G73" s="59">
        <v>0</v>
      </c>
      <c r="H73" s="60">
        <v>0</v>
      </c>
      <c r="I73" s="61">
        <v>0</v>
      </c>
      <c r="J73" s="58">
        <v>12</v>
      </c>
      <c r="K73" s="59">
        <v>15800</v>
      </c>
      <c r="L73" s="60">
        <v>13.968400000000001</v>
      </c>
      <c r="M73" s="61">
        <v>66280</v>
      </c>
      <c r="N73" s="18"/>
      <c r="O73" s="57">
        <v>45809</v>
      </c>
      <c r="P73" s="58">
        <v>0</v>
      </c>
      <c r="Q73" s="59">
        <v>0</v>
      </c>
      <c r="R73" s="60">
        <v>0</v>
      </c>
      <c r="S73" s="61">
        <v>0</v>
      </c>
      <c r="T73" s="58">
        <v>0</v>
      </c>
      <c r="U73" s="59">
        <v>0</v>
      </c>
      <c r="V73" s="60">
        <v>0</v>
      </c>
      <c r="W73" s="61">
        <v>0</v>
      </c>
      <c r="X73" s="58">
        <v>0</v>
      </c>
      <c r="Y73" s="59">
        <v>0</v>
      </c>
      <c r="Z73" s="60">
        <v>0</v>
      </c>
      <c r="AA73" s="61">
        <v>0</v>
      </c>
      <c r="AC73" s="57">
        <v>45809</v>
      </c>
      <c r="AD73" s="58">
        <v>0</v>
      </c>
      <c r="AE73" s="59">
        <v>0</v>
      </c>
      <c r="AF73" s="60">
        <v>0</v>
      </c>
      <c r="AG73" s="61">
        <v>0</v>
      </c>
      <c r="AH73" s="58">
        <v>0</v>
      </c>
      <c r="AI73" s="59">
        <v>0</v>
      </c>
      <c r="AJ73" s="60">
        <v>0</v>
      </c>
      <c r="AK73" s="61">
        <v>0</v>
      </c>
      <c r="AL73" s="58">
        <v>0</v>
      </c>
      <c r="AM73" s="59">
        <v>0</v>
      </c>
      <c r="AN73" s="60">
        <v>0</v>
      </c>
      <c r="AO73" s="61">
        <v>0</v>
      </c>
      <c r="AP73" s="177"/>
      <c r="AQ73" s="57">
        <v>45809</v>
      </c>
      <c r="AR73" s="58">
        <v>0</v>
      </c>
      <c r="AS73" s="59">
        <v>0</v>
      </c>
      <c r="AT73" s="60">
        <v>0</v>
      </c>
      <c r="AU73" s="61">
        <v>0</v>
      </c>
      <c r="AV73" s="58">
        <v>0</v>
      </c>
      <c r="AW73" s="59">
        <v>0</v>
      </c>
      <c r="AX73" s="60">
        <v>0</v>
      </c>
      <c r="AY73" s="61">
        <v>0</v>
      </c>
      <c r="AZ73" s="58">
        <v>0</v>
      </c>
      <c r="BA73" s="59">
        <v>0</v>
      </c>
      <c r="BB73" s="60">
        <v>0</v>
      </c>
      <c r="BC73" s="61">
        <v>0</v>
      </c>
      <c r="BE73" s="57">
        <v>45809</v>
      </c>
      <c r="BF73" s="58">
        <v>0</v>
      </c>
      <c r="BG73" s="59">
        <v>0</v>
      </c>
      <c r="BH73" s="60">
        <v>0</v>
      </c>
      <c r="BI73" s="61">
        <v>0</v>
      </c>
      <c r="BJ73" s="58">
        <v>0</v>
      </c>
      <c r="BK73" s="59">
        <v>0</v>
      </c>
      <c r="BL73" s="60">
        <v>0</v>
      </c>
      <c r="BM73" s="61">
        <v>0</v>
      </c>
      <c r="BN73" s="58">
        <v>0</v>
      </c>
      <c r="BO73" s="59">
        <v>0</v>
      </c>
      <c r="BP73" s="60">
        <v>0</v>
      </c>
      <c r="BQ73" s="61">
        <v>0</v>
      </c>
    </row>
    <row r="74" spans="1:69">
      <c r="A74" s="57">
        <v>45839</v>
      </c>
      <c r="B74" s="58">
        <v>0</v>
      </c>
      <c r="C74" s="59">
        <v>0</v>
      </c>
      <c r="D74" s="60">
        <v>0</v>
      </c>
      <c r="E74" s="61">
        <v>0</v>
      </c>
      <c r="F74" s="58">
        <v>1</v>
      </c>
      <c r="G74" s="59">
        <v>100</v>
      </c>
      <c r="H74" s="60">
        <v>2.3342000000000001</v>
      </c>
      <c r="I74" s="61">
        <v>100</v>
      </c>
      <c r="J74" s="58">
        <v>6</v>
      </c>
      <c r="K74" s="59">
        <v>7100</v>
      </c>
      <c r="L74" s="60">
        <v>6.9736000000000002</v>
      </c>
      <c r="M74" s="61">
        <v>59680</v>
      </c>
      <c r="N74" s="20"/>
      <c r="O74" s="57">
        <v>45839</v>
      </c>
      <c r="P74" s="58">
        <v>0</v>
      </c>
      <c r="Q74" s="59">
        <v>0</v>
      </c>
      <c r="R74" s="60">
        <v>0</v>
      </c>
      <c r="S74" s="61">
        <v>0</v>
      </c>
      <c r="T74" s="58">
        <v>0</v>
      </c>
      <c r="U74" s="59">
        <v>0</v>
      </c>
      <c r="V74" s="60">
        <v>0</v>
      </c>
      <c r="W74" s="61">
        <v>0</v>
      </c>
      <c r="X74" s="58">
        <v>0</v>
      </c>
      <c r="Y74" s="59">
        <v>0</v>
      </c>
      <c r="Z74" s="60">
        <v>0</v>
      </c>
      <c r="AA74" s="61">
        <v>0</v>
      </c>
      <c r="AC74" s="57">
        <v>45839</v>
      </c>
      <c r="AD74" s="58">
        <v>9</v>
      </c>
      <c r="AE74" s="59">
        <v>8700</v>
      </c>
      <c r="AF74" s="60">
        <v>51.095999999999997</v>
      </c>
      <c r="AG74" s="61">
        <v>4500</v>
      </c>
      <c r="AH74" s="58">
        <v>0</v>
      </c>
      <c r="AI74" s="59">
        <v>0</v>
      </c>
      <c r="AJ74" s="60">
        <v>0</v>
      </c>
      <c r="AK74" s="61">
        <v>0</v>
      </c>
      <c r="AL74" s="58">
        <v>0</v>
      </c>
      <c r="AM74" s="59">
        <v>0</v>
      </c>
      <c r="AN74" s="60">
        <v>0</v>
      </c>
      <c r="AO74" s="61">
        <v>0</v>
      </c>
      <c r="AQ74" s="57">
        <v>45839</v>
      </c>
      <c r="AR74" s="58">
        <v>0</v>
      </c>
      <c r="AS74" s="59">
        <v>0</v>
      </c>
      <c r="AT74" s="60">
        <v>0</v>
      </c>
      <c r="AU74" s="61">
        <v>0</v>
      </c>
      <c r="AV74" s="58">
        <v>0</v>
      </c>
      <c r="AW74" s="59">
        <v>0</v>
      </c>
      <c r="AX74" s="60">
        <v>0</v>
      </c>
      <c r="AY74" s="61">
        <v>0</v>
      </c>
      <c r="AZ74" s="58">
        <v>0</v>
      </c>
      <c r="BA74" s="59">
        <v>0</v>
      </c>
      <c r="BB74" s="60">
        <v>0</v>
      </c>
      <c r="BC74" s="61">
        <v>0</v>
      </c>
      <c r="BE74" s="57">
        <v>45839</v>
      </c>
      <c r="BF74" s="58">
        <v>0</v>
      </c>
      <c r="BG74" s="59">
        <v>0</v>
      </c>
      <c r="BH74" s="60">
        <v>0</v>
      </c>
      <c r="BI74" s="61">
        <v>0</v>
      </c>
      <c r="BJ74" s="58">
        <v>0</v>
      </c>
      <c r="BK74" s="59">
        <v>0</v>
      </c>
      <c r="BL74" s="60">
        <v>0</v>
      </c>
      <c r="BM74" s="61">
        <v>0</v>
      </c>
      <c r="BN74" s="58">
        <v>0</v>
      </c>
      <c r="BO74" s="59">
        <v>0</v>
      </c>
      <c r="BP74" s="60">
        <v>0</v>
      </c>
      <c r="BQ74" s="61">
        <v>0</v>
      </c>
    </row>
    <row r="75" spans="1:69">
      <c r="A75" s="57">
        <v>45870</v>
      </c>
      <c r="B75" s="58">
        <v>0</v>
      </c>
      <c r="C75" s="59">
        <v>0</v>
      </c>
      <c r="D75" s="60">
        <v>0</v>
      </c>
      <c r="E75" s="61">
        <v>0</v>
      </c>
      <c r="F75" s="58">
        <v>5</v>
      </c>
      <c r="G75" s="59">
        <v>254</v>
      </c>
      <c r="H75" s="60">
        <v>6.1479619999999997</v>
      </c>
      <c r="I75" s="61">
        <v>46</v>
      </c>
      <c r="J75" s="58">
        <v>3</v>
      </c>
      <c r="K75" s="59">
        <v>12950</v>
      </c>
      <c r="L75" s="60">
        <v>13.188499999999999</v>
      </c>
      <c r="M75" s="61">
        <v>58030</v>
      </c>
      <c r="N75" s="18"/>
      <c r="O75" s="57">
        <v>45870</v>
      </c>
      <c r="P75" s="58">
        <v>0</v>
      </c>
      <c r="Q75" s="59">
        <v>0</v>
      </c>
      <c r="R75" s="60">
        <v>0</v>
      </c>
      <c r="S75" s="61">
        <v>0</v>
      </c>
      <c r="T75" s="58">
        <v>0</v>
      </c>
      <c r="U75" s="59">
        <v>0</v>
      </c>
      <c r="V75" s="60">
        <v>0</v>
      </c>
      <c r="W75" s="61">
        <v>0</v>
      </c>
      <c r="X75" s="58">
        <v>0</v>
      </c>
      <c r="Y75" s="59">
        <v>0</v>
      </c>
      <c r="Z75" s="60">
        <v>0</v>
      </c>
      <c r="AA75" s="61">
        <v>0</v>
      </c>
      <c r="AC75" s="57">
        <v>45870</v>
      </c>
      <c r="AD75" s="58">
        <v>4</v>
      </c>
      <c r="AE75" s="59">
        <v>3200</v>
      </c>
      <c r="AF75" s="60">
        <v>18.038499999999999</v>
      </c>
      <c r="AG75" s="61">
        <v>3500</v>
      </c>
      <c r="AH75" s="58">
        <v>0</v>
      </c>
      <c r="AI75" s="59">
        <v>0</v>
      </c>
      <c r="AJ75" s="60">
        <v>0</v>
      </c>
      <c r="AK75" s="61">
        <v>0</v>
      </c>
      <c r="AL75" s="58">
        <v>0</v>
      </c>
      <c r="AM75" s="59">
        <v>0</v>
      </c>
      <c r="AN75" s="60">
        <v>0</v>
      </c>
      <c r="AO75" s="61">
        <v>0</v>
      </c>
      <c r="AQ75" s="57">
        <v>45870</v>
      </c>
      <c r="AR75" s="58">
        <v>0</v>
      </c>
      <c r="AS75" s="59">
        <v>0</v>
      </c>
      <c r="AT75" s="60">
        <v>0</v>
      </c>
      <c r="AU75" s="61">
        <v>0</v>
      </c>
      <c r="AV75" s="58">
        <v>0</v>
      </c>
      <c r="AW75" s="59">
        <v>0</v>
      </c>
      <c r="AX75" s="60">
        <v>0</v>
      </c>
      <c r="AY75" s="61">
        <v>0</v>
      </c>
      <c r="AZ75" s="58">
        <v>0</v>
      </c>
      <c r="BA75" s="59">
        <v>0</v>
      </c>
      <c r="BB75" s="60">
        <v>0</v>
      </c>
      <c r="BC75" s="61">
        <v>0</v>
      </c>
      <c r="BE75" s="57">
        <v>45870</v>
      </c>
      <c r="BF75" s="58">
        <v>0</v>
      </c>
      <c r="BG75" s="59">
        <v>0</v>
      </c>
      <c r="BH75" s="60">
        <v>0</v>
      </c>
      <c r="BI75" s="61">
        <v>0</v>
      </c>
      <c r="BJ75" s="58">
        <v>0</v>
      </c>
      <c r="BK75" s="59">
        <v>0</v>
      </c>
      <c r="BL75" s="60">
        <v>0</v>
      </c>
      <c r="BM75" s="61">
        <v>0</v>
      </c>
      <c r="BN75" s="58">
        <v>0</v>
      </c>
      <c r="BO75" s="59">
        <v>0</v>
      </c>
      <c r="BP75" s="60">
        <v>0</v>
      </c>
      <c r="BQ75" s="61">
        <v>0</v>
      </c>
    </row>
    <row r="76" spans="1:69">
      <c r="A76" s="57">
        <v>45901</v>
      </c>
      <c r="B76" s="58">
        <v>0</v>
      </c>
      <c r="C76" s="59">
        <v>0</v>
      </c>
      <c r="D76" s="60">
        <v>0</v>
      </c>
      <c r="E76" s="61">
        <v>0</v>
      </c>
      <c r="F76" s="58">
        <v>1</v>
      </c>
      <c r="G76" s="59">
        <v>46</v>
      </c>
      <c r="H76" s="60">
        <v>1.1428700000000001</v>
      </c>
      <c r="I76" s="61">
        <v>0</v>
      </c>
      <c r="J76" s="58">
        <v>18</v>
      </c>
      <c r="K76" s="59">
        <v>136910</v>
      </c>
      <c r="L76" s="60">
        <v>143.39502999999999</v>
      </c>
      <c r="M76" s="61">
        <v>99180</v>
      </c>
      <c r="N76" s="20"/>
      <c r="O76" s="57">
        <v>45901</v>
      </c>
      <c r="P76" s="58">
        <v>0</v>
      </c>
      <c r="Q76" s="59">
        <v>0</v>
      </c>
      <c r="R76" s="60">
        <v>0</v>
      </c>
      <c r="S76" s="61">
        <v>0</v>
      </c>
      <c r="T76" s="58">
        <v>0</v>
      </c>
      <c r="U76" s="59">
        <v>0</v>
      </c>
      <c r="V76" s="60">
        <v>0</v>
      </c>
      <c r="W76" s="61">
        <v>0</v>
      </c>
      <c r="X76" s="58">
        <v>0</v>
      </c>
      <c r="Y76" s="59">
        <v>0</v>
      </c>
      <c r="Z76" s="60">
        <v>0</v>
      </c>
      <c r="AA76" s="61">
        <v>0</v>
      </c>
      <c r="AC76" s="57">
        <v>45901</v>
      </c>
      <c r="AD76" s="58">
        <v>3</v>
      </c>
      <c r="AE76" s="59">
        <v>8500</v>
      </c>
      <c r="AF76" s="60">
        <v>47.024500000000003</v>
      </c>
      <c r="AG76" s="61">
        <v>5000</v>
      </c>
      <c r="AH76" s="58">
        <v>0</v>
      </c>
      <c r="AI76" s="59">
        <v>0</v>
      </c>
      <c r="AJ76" s="60">
        <v>0</v>
      </c>
      <c r="AK76" s="61">
        <v>0</v>
      </c>
      <c r="AL76" s="58">
        <v>0</v>
      </c>
      <c r="AM76" s="59">
        <v>0</v>
      </c>
      <c r="AN76" s="60">
        <v>0</v>
      </c>
      <c r="AO76" s="61">
        <v>0</v>
      </c>
      <c r="AQ76" s="57">
        <v>45901</v>
      </c>
      <c r="AR76" s="58">
        <v>0</v>
      </c>
      <c r="AS76" s="59">
        <v>0</v>
      </c>
      <c r="AT76" s="60">
        <v>0</v>
      </c>
      <c r="AU76" s="61">
        <v>0</v>
      </c>
      <c r="AV76" s="58">
        <v>0</v>
      </c>
      <c r="AW76" s="59">
        <v>0</v>
      </c>
      <c r="AX76" s="60">
        <v>0</v>
      </c>
      <c r="AY76" s="61">
        <v>0</v>
      </c>
      <c r="AZ76" s="58">
        <v>0</v>
      </c>
      <c r="BA76" s="59">
        <v>0</v>
      </c>
      <c r="BB76" s="60">
        <v>0</v>
      </c>
      <c r="BC76" s="61">
        <v>0</v>
      </c>
      <c r="BE76" s="57">
        <v>45901</v>
      </c>
      <c r="BF76" s="58">
        <v>0</v>
      </c>
      <c r="BG76" s="59">
        <v>0</v>
      </c>
      <c r="BH76" s="60">
        <v>0</v>
      </c>
      <c r="BI76" s="61">
        <v>0</v>
      </c>
      <c r="BJ76" s="58">
        <v>0</v>
      </c>
      <c r="BK76" s="59">
        <v>0</v>
      </c>
      <c r="BL76" s="60">
        <v>0</v>
      </c>
      <c r="BM76" s="61">
        <v>0</v>
      </c>
      <c r="BN76" s="58">
        <v>0</v>
      </c>
      <c r="BO76" s="59">
        <v>0</v>
      </c>
      <c r="BP76" s="60">
        <v>0</v>
      </c>
      <c r="BQ76" s="61">
        <v>0</v>
      </c>
    </row>
    <row r="77" spans="1:69">
      <c r="A77" s="57">
        <v>45931</v>
      </c>
      <c r="B77" s="58">
        <v>0</v>
      </c>
      <c r="C77" s="59">
        <v>0</v>
      </c>
      <c r="D77" s="60">
        <v>0</v>
      </c>
      <c r="E77" s="61">
        <v>0</v>
      </c>
      <c r="F77" s="58">
        <v>5</v>
      </c>
      <c r="G77" s="59">
        <v>220</v>
      </c>
      <c r="H77" s="60">
        <v>5.3220559999999999</v>
      </c>
      <c r="I77" s="61">
        <v>80</v>
      </c>
      <c r="J77" s="58">
        <v>7</v>
      </c>
      <c r="K77" s="59">
        <v>102300</v>
      </c>
      <c r="L77" s="60">
        <v>101.85760000000001</v>
      </c>
      <c r="M77" s="61">
        <v>201280</v>
      </c>
      <c r="N77" s="18"/>
      <c r="O77" s="57">
        <v>45931</v>
      </c>
      <c r="P77" s="58">
        <v>0</v>
      </c>
      <c r="Q77" s="59">
        <v>0</v>
      </c>
      <c r="R77" s="60">
        <v>0</v>
      </c>
      <c r="S77" s="61">
        <v>0</v>
      </c>
      <c r="T77" s="58">
        <v>0</v>
      </c>
      <c r="U77" s="59">
        <v>0</v>
      </c>
      <c r="V77" s="60">
        <v>0</v>
      </c>
      <c r="W77" s="61">
        <v>0</v>
      </c>
      <c r="X77" s="58">
        <v>0</v>
      </c>
      <c r="Y77" s="59">
        <v>0</v>
      </c>
      <c r="Z77" s="60">
        <v>0</v>
      </c>
      <c r="AA77" s="61">
        <v>0</v>
      </c>
      <c r="AC77" s="57">
        <v>45931</v>
      </c>
      <c r="AD77" s="58">
        <v>10</v>
      </c>
      <c r="AE77" s="59">
        <v>15570</v>
      </c>
      <c r="AF77" s="60">
        <v>89.120064999999997</v>
      </c>
      <c r="AG77" s="61">
        <v>2000</v>
      </c>
      <c r="AH77" s="58">
        <v>0</v>
      </c>
      <c r="AI77" s="59">
        <v>0</v>
      </c>
      <c r="AJ77" s="60">
        <v>0</v>
      </c>
      <c r="AK77" s="61">
        <v>0</v>
      </c>
      <c r="AL77" s="58">
        <v>0</v>
      </c>
      <c r="AM77" s="59">
        <v>0</v>
      </c>
      <c r="AN77" s="60">
        <v>0</v>
      </c>
      <c r="AO77" s="61">
        <v>0</v>
      </c>
      <c r="AQ77" s="57">
        <v>45931</v>
      </c>
      <c r="AR77" s="58">
        <v>0</v>
      </c>
      <c r="AS77" s="59">
        <v>0</v>
      </c>
      <c r="AT77" s="60">
        <v>0</v>
      </c>
      <c r="AU77" s="61">
        <v>0</v>
      </c>
      <c r="AV77" s="58">
        <v>0</v>
      </c>
      <c r="AW77" s="59">
        <v>0</v>
      </c>
      <c r="AX77" s="60">
        <v>0</v>
      </c>
      <c r="AY77" s="61">
        <v>0</v>
      </c>
      <c r="AZ77" s="58">
        <v>0</v>
      </c>
      <c r="BA77" s="59">
        <v>0</v>
      </c>
      <c r="BB77" s="60">
        <v>0</v>
      </c>
      <c r="BC77" s="61">
        <v>0</v>
      </c>
      <c r="BE77" s="57">
        <v>45931</v>
      </c>
      <c r="BF77" s="58">
        <v>0</v>
      </c>
      <c r="BG77" s="59">
        <v>0</v>
      </c>
      <c r="BH77" s="60">
        <v>0</v>
      </c>
      <c r="BI77" s="61">
        <v>0</v>
      </c>
      <c r="BJ77" s="58">
        <v>0</v>
      </c>
      <c r="BK77" s="59">
        <v>0</v>
      </c>
      <c r="BL77" s="60">
        <v>0</v>
      </c>
      <c r="BM77" s="61">
        <v>0</v>
      </c>
      <c r="BN77" s="58">
        <v>0</v>
      </c>
      <c r="BO77" s="59">
        <v>0</v>
      </c>
      <c r="BP77" s="60">
        <v>0</v>
      </c>
      <c r="BQ77" s="61">
        <v>0</v>
      </c>
    </row>
    <row r="78" spans="1:69">
      <c r="A78" s="57">
        <v>45962</v>
      </c>
      <c r="B78" s="58">
        <v>0</v>
      </c>
      <c r="C78" s="59">
        <v>0</v>
      </c>
      <c r="D78" s="60">
        <v>0</v>
      </c>
      <c r="E78" s="61">
        <v>0</v>
      </c>
      <c r="F78" s="58">
        <v>3</v>
      </c>
      <c r="G78" s="59">
        <v>50</v>
      </c>
      <c r="H78" s="60">
        <v>1.29945</v>
      </c>
      <c r="I78" s="61">
        <v>30</v>
      </c>
      <c r="J78" s="58">
        <v>1</v>
      </c>
      <c r="K78" s="59">
        <v>100</v>
      </c>
      <c r="L78" s="60">
        <v>0.1118</v>
      </c>
      <c r="M78" s="61">
        <v>201280</v>
      </c>
      <c r="N78" s="20"/>
      <c r="O78" s="57">
        <v>45962</v>
      </c>
      <c r="P78" s="58">
        <v>0</v>
      </c>
      <c r="Q78" s="59">
        <v>0</v>
      </c>
      <c r="R78" s="60">
        <v>0</v>
      </c>
      <c r="S78" s="61">
        <v>0</v>
      </c>
      <c r="T78" s="58">
        <v>0</v>
      </c>
      <c r="U78" s="59">
        <v>0</v>
      </c>
      <c r="V78" s="60">
        <v>0</v>
      </c>
      <c r="W78" s="61">
        <v>0</v>
      </c>
      <c r="X78" s="58">
        <v>0</v>
      </c>
      <c r="Y78" s="59">
        <v>0</v>
      </c>
      <c r="Z78" s="60">
        <v>0</v>
      </c>
      <c r="AA78" s="61">
        <v>0</v>
      </c>
      <c r="AC78" s="57">
        <v>45962</v>
      </c>
      <c r="AD78" s="58">
        <v>7</v>
      </c>
      <c r="AE78" s="59">
        <v>10000</v>
      </c>
      <c r="AF78" s="60">
        <v>61.021000000000001</v>
      </c>
      <c r="AG78" s="61">
        <v>0</v>
      </c>
      <c r="AH78" s="58">
        <v>0</v>
      </c>
      <c r="AI78" s="59">
        <v>0</v>
      </c>
      <c r="AJ78" s="60">
        <v>0</v>
      </c>
      <c r="AK78" s="61">
        <v>0</v>
      </c>
      <c r="AL78" s="58">
        <v>0</v>
      </c>
      <c r="AM78" s="59">
        <v>0</v>
      </c>
      <c r="AN78" s="60">
        <v>0</v>
      </c>
      <c r="AO78" s="61">
        <v>0</v>
      </c>
      <c r="AQ78" s="57">
        <v>45962</v>
      </c>
      <c r="AR78" s="58">
        <v>0</v>
      </c>
      <c r="AS78" s="59">
        <v>0</v>
      </c>
      <c r="AT78" s="60">
        <v>0</v>
      </c>
      <c r="AU78" s="61">
        <v>0</v>
      </c>
      <c r="AV78" s="58">
        <v>0</v>
      </c>
      <c r="AW78" s="59">
        <v>0</v>
      </c>
      <c r="AX78" s="60">
        <v>0</v>
      </c>
      <c r="AY78" s="61">
        <v>0</v>
      </c>
      <c r="AZ78" s="58">
        <v>0</v>
      </c>
      <c r="BA78" s="59">
        <v>0</v>
      </c>
      <c r="BB78" s="60">
        <v>0</v>
      </c>
      <c r="BC78" s="61">
        <v>0</v>
      </c>
      <c r="BE78" s="57">
        <v>45962</v>
      </c>
      <c r="BF78" s="58">
        <v>0</v>
      </c>
      <c r="BG78" s="59">
        <v>0</v>
      </c>
      <c r="BH78" s="60">
        <v>0</v>
      </c>
      <c r="BI78" s="61">
        <v>0</v>
      </c>
      <c r="BJ78" s="58">
        <v>0</v>
      </c>
      <c r="BK78" s="59">
        <v>0</v>
      </c>
      <c r="BL78" s="60">
        <v>0</v>
      </c>
      <c r="BM78" s="61">
        <v>0</v>
      </c>
      <c r="BN78" s="58">
        <v>0</v>
      </c>
      <c r="BO78" s="59">
        <v>0</v>
      </c>
      <c r="BP78" s="60">
        <v>0</v>
      </c>
      <c r="BQ78" s="61">
        <v>0</v>
      </c>
    </row>
    <row r="79" spans="1:69" ht="15" customHeight="1" thickBot="1">
      <c r="A79" s="57">
        <v>45992</v>
      </c>
      <c r="B79" s="67">
        <v>0</v>
      </c>
      <c r="C79" s="68">
        <v>0</v>
      </c>
      <c r="D79" s="69">
        <v>0</v>
      </c>
      <c r="E79" s="70">
        <v>0</v>
      </c>
      <c r="F79" s="67">
        <v>3</v>
      </c>
      <c r="G79" s="68">
        <v>30</v>
      </c>
      <c r="H79" s="69">
        <v>0.78017999999999998</v>
      </c>
      <c r="I79" s="70">
        <v>0</v>
      </c>
      <c r="J79" s="67">
        <v>5</v>
      </c>
      <c r="K79" s="68">
        <v>402560</v>
      </c>
      <c r="L79" s="69">
        <v>475.82592</v>
      </c>
      <c r="M79" s="70">
        <v>201280</v>
      </c>
      <c r="N79" s="18"/>
      <c r="O79" s="57">
        <v>45992</v>
      </c>
      <c r="P79" s="67">
        <v>0</v>
      </c>
      <c r="Q79" s="68">
        <v>0</v>
      </c>
      <c r="R79" s="69">
        <v>0</v>
      </c>
      <c r="S79" s="70">
        <v>0</v>
      </c>
      <c r="T79" s="67">
        <v>0</v>
      </c>
      <c r="U79" s="68">
        <v>0</v>
      </c>
      <c r="V79" s="69">
        <v>0</v>
      </c>
      <c r="W79" s="70">
        <v>0</v>
      </c>
      <c r="X79" s="67">
        <v>0</v>
      </c>
      <c r="Y79" s="68">
        <v>0</v>
      </c>
      <c r="Z79" s="69">
        <v>0</v>
      </c>
      <c r="AA79" s="70">
        <v>0</v>
      </c>
      <c r="AC79" s="57">
        <v>45992</v>
      </c>
      <c r="AD79" s="67">
        <v>0</v>
      </c>
      <c r="AE79" s="68">
        <v>0</v>
      </c>
      <c r="AF79" s="69">
        <v>0</v>
      </c>
      <c r="AG79" s="70">
        <v>0</v>
      </c>
      <c r="AH79" s="67">
        <v>0</v>
      </c>
      <c r="AI79" s="68">
        <v>0</v>
      </c>
      <c r="AJ79" s="69">
        <v>0</v>
      </c>
      <c r="AK79" s="70">
        <v>0</v>
      </c>
      <c r="AL79" s="67">
        <v>0</v>
      </c>
      <c r="AM79" s="68">
        <v>0</v>
      </c>
      <c r="AN79" s="69">
        <v>0</v>
      </c>
      <c r="AO79" s="70">
        <v>0</v>
      </c>
      <c r="AQ79" s="57">
        <v>45992</v>
      </c>
      <c r="AR79" s="67">
        <v>0</v>
      </c>
      <c r="AS79" s="68">
        <v>0</v>
      </c>
      <c r="AT79" s="69">
        <v>0</v>
      </c>
      <c r="AU79" s="70">
        <v>0</v>
      </c>
      <c r="AV79" s="67">
        <v>0</v>
      </c>
      <c r="AW79" s="68">
        <v>0</v>
      </c>
      <c r="AX79" s="69">
        <v>0</v>
      </c>
      <c r="AY79" s="70">
        <v>0</v>
      </c>
      <c r="AZ79" s="67">
        <v>0</v>
      </c>
      <c r="BA79" s="68">
        <v>0</v>
      </c>
      <c r="BB79" s="69">
        <v>0</v>
      </c>
      <c r="BC79" s="70">
        <v>0</v>
      </c>
      <c r="BE79" s="57">
        <v>45992</v>
      </c>
      <c r="BF79" s="67">
        <v>0</v>
      </c>
      <c r="BG79" s="68">
        <v>0</v>
      </c>
      <c r="BH79" s="69">
        <v>0</v>
      </c>
      <c r="BI79" s="70">
        <v>0</v>
      </c>
      <c r="BJ79" s="67">
        <v>0</v>
      </c>
      <c r="BK79" s="68">
        <v>0</v>
      </c>
      <c r="BL79" s="69">
        <v>0</v>
      </c>
      <c r="BM79" s="70">
        <v>0</v>
      </c>
      <c r="BN79" s="67">
        <v>0</v>
      </c>
      <c r="BO79" s="68">
        <v>0</v>
      </c>
      <c r="BP79" s="69">
        <v>0</v>
      </c>
      <c r="BQ79" s="70">
        <v>0</v>
      </c>
    </row>
    <row r="80" spans="1:69">
      <c r="A80" s="57">
        <v>46023</v>
      </c>
      <c r="B80" s="58">
        <v>0</v>
      </c>
      <c r="C80" s="59">
        <v>0</v>
      </c>
      <c r="D80" s="60">
        <v>0</v>
      </c>
      <c r="E80" s="61">
        <v>0</v>
      </c>
      <c r="F80" s="58">
        <v>0</v>
      </c>
      <c r="G80" s="59">
        <v>0</v>
      </c>
      <c r="H80" s="60">
        <v>0</v>
      </c>
      <c r="I80" s="61">
        <v>0</v>
      </c>
      <c r="J80" s="58">
        <v>1</v>
      </c>
      <c r="K80" s="59">
        <v>20000</v>
      </c>
      <c r="L80" s="60">
        <v>23.38</v>
      </c>
      <c r="M80" s="61">
        <v>221280</v>
      </c>
      <c r="N80" s="20"/>
      <c r="O80" s="57">
        <v>46023</v>
      </c>
      <c r="P80" s="58">
        <v>0</v>
      </c>
      <c r="Q80" s="59">
        <v>0</v>
      </c>
      <c r="R80" s="60">
        <v>0</v>
      </c>
      <c r="S80" s="61">
        <v>0</v>
      </c>
      <c r="T80" s="58">
        <v>0</v>
      </c>
      <c r="U80" s="59">
        <v>0</v>
      </c>
      <c r="V80" s="60">
        <v>0</v>
      </c>
      <c r="W80" s="61">
        <v>0</v>
      </c>
      <c r="X80" s="58">
        <v>1</v>
      </c>
      <c r="Y80" s="59">
        <v>500</v>
      </c>
      <c r="Z80" s="60">
        <v>0.81950000000000001</v>
      </c>
      <c r="AA80" s="61">
        <v>500</v>
      </c>
      <c r="AB80" s="21"/>
      <c r="AC80" s="57">
        <v>46023</v>
      </c>
      <c r="AD80" s="58">
        <v>3</v>
      </c>
      <c r="AE80" s="59">
        <v>2580</v>
      </c>
      <c r="AF80" s="60">
        <v>15.824120000000001</v>
      </c>
      <c r="AG80" s="61">
        <v>1420</v>
      </c>
      <c r="AH80" s="58">
        <v>0</v>
      </c>
      <c r="AI80" s="59">
        <v>0</v>
      </c>
      <c r="AJ80" s="60">
        <v>0</v>
      </c>
      <c r="AK80" s="61">
        <v>0</v>
      </c>
      <c r="AL80" s="58">
        <v>0</v>
      </c>
      <c r="AM80" s="59">
        <v>0</v>
      </c>
      <c r="AN80" s="60">
        <v>0</v>
      </c>
      <c r="AO80" s="61">
        <v>0</v>
      </c>
      <c r="AP80" s="18"/>
      <c r="AQ80" s="57">
        <v>46023</v>
      </c>
      <c r="AR80" s="58">
        <v>0</v>
      </c>
      <c r="AS80" s="59">
        <v>0</v>
      </c>
      <c r="AT80" s="60">
        <v>0</v>
      </c>
      <c r="AU80" s="61">
        <v>0</v>
      </c>
      <c r="AV80" s="58">
        <v>0</v>
      </c>
      <c r="AW80" s="59">
        <v>0</v>
      </c>
      <c r="AX80" s="60">
        <v>0</v>
      </c>
      <c r="AY80" s="61">
        <v>0</v>
      </c>
      <c r="AZ80" s="58">
        <v>0</v>
      </c>
      <c r="BA80" s="59">
        <v>0</v>
      </c>
      <c r="BB80" s="60">
        <v>0</v>
      </c>
      <c r="BC80" s="61">
        <v>0</v>
      </c>
      <c r="BD80" s="21"/>
      <c r="BE80" s="57">
        <v>46023</v>
      </c>
      <c r="BF80" s="58">
        <v>0</v>
      </c>
      <c r="BG80" s="59">
        <v>0</v>
      </c>
      <c r="BH80" s="60">
        <v>0</v>
      </c>
      <c r="BI80" s="61">
        <v>0</v>
      </c>
      <c r="BJ80" s="58">
        <v>0</v>
      </c>
      <c r="BK80" s="59">
        <v>0</v>
      </c>
      <c r="BL80" s="60">
        <v>0</v>
      </c>
      <c r="BM80" s="61">
        <v>0</v>
      </c>
      <c r="BN80" s="58">
        <v>0</v>
      </c>
      <c r="BO80" s="59">
        <v>0</v>
      </c>
      <c r="BP80" s="60">
        <v>0</v>
      </c>
      <c r="BQ80" s="61">
        <v>0</v>
      </c>
    </row>
    <row r="81" spans="1:69">
      <c r="A81" s="57">
        <v>46054</v>
      </c>
      <c r="B81" s="58">
        <v>0</v>
      </c>
      <c r="C81" s="59">
        <v>0</v>
      </c>
      <c r="D81" s="60">
        <v>0</v>
      </c>
      <c r="E81" s="61">
        <v>0</v>
      </c>
      <c r="F81" s="58">
        <v>0</v>
      </c>
      <c r="G81" s="59">
        <v>0</v>
      </c>
      <c r="H81" s="60">
        <v>0</v>
      </c>
      <c r="I81" s="61">
        <v>0</v>
      </c>
      <c r="J81" s="58">
        <v>7</v>
      </c>
      <c r="K81" s="59">
        <v>13878</v>
      </c>
      <c r="L81" s="60">
        <v>16.133521999999999</v>
      </c>
      <c r="M81" s="61">
        <v>234780</v>
      </c>
      <c r="N81" s="18"/>
      <c r="O81" s="57">
        <v>46054</v>
      </c>
      <c r="P81" s="58">
        <v>1</v>
      </c>
      <c r="Q81" s="59">
        <v>2</v>
      </c>
      <c r="R81" s="60">
        <v>1.4160000000000001E-2</v>
      </c>
      <c r="S81" s="61">
        <v>2</v>
      </c>
      <c r="T81" s="58">
        <v>0</v>
      </c>
      <c r="U81" s="59">
        <v>0</v>
      </c>
      <c r="V81" s="60">
        <v>0</v>
      </c>
      <c r="W81" s="61">
        <v>0</v>
      </c>
      <c r="X81" s="58">
        <v>3</v>
      </c>
      <c r="Y81" s="59">
        <v>1250</v>
      </c>
      <c r="Z81" s="60">
        <v>2.0837500000000002</v>
      </c>
      <c r="AA81" s="61">
        <v>750</v>
      </c>
      <c r="AB81" s="21"/>
      <c r="AC81" s="57">
        <v>46054</v>
      </c>
      <c r="AD81" s="58">
        <v>2</v>
      </c>
      <c r="AE81" s="59">
        <v>2000</v>
      </c>
      <c r="AF81" s="60">
        <v>12.18336</v>
      </c>
      <c r="AG81" s="61">
        <v>2000</v>
      </c>
      <c r="AH81" s="58">
        <v>0</v>
      </c>
      <c r="AI81" s="59">
        <v>0</v>
      </c>
      <c r="AJ81" s="60">
        <v>0</v>
      </c>
      <c r="AK81" s="61">
        <v>0</v>
      </c>
      <c r="AL81" s="58">
        <v>0</v>
      </c>
      <c r="AM81" s="59">
        <v>0</v>
      </c>
      <c r="AN81" s="60">
        <v>0</v>
      </c>
      <c r="AO81" s="61">
        <v>0</v>
      </c>
      <c r="AP81" s="18"/>
      <c r="AQ81" s="57">
        <v>46054</v>
      </c>
      <c r="AR81" s="58">
        <v>0</v>
      </c>
      <c r="AS81" s="59">
        <v>0</v>
      </c>
      <c r="AT81" s="60">
        <v>0</v>
      </c>
      <c r="AU81" s="61">
        <v>0</v>
      </c>
      <c r="AV81" s="58">
        <v>0</v>
      </c>
      <c r="AW81" s="59">
        <v>0</v>
      </c>
      <c r="AX81" s="60">
        <v>0</v>
      </c>
      <c r="AY81" s="61">
        <v>0</v>
      </c>
      <c r="AZ81" s="58">
        <v>0</v>
      </c>
      <c r="BA81" s="59">
        <v>0</v>
      </c>
      <c r="BB81" s="60">
        <v>0</v>
      </c>
      <c r="BC81" s="61">
        <v>0</v>
      </c>
      <c r="BD81" s="21"/>
      <c r="BE81" s="57">
        <v>46054</v>
      </c>
      <c r="BF81" s="58">
        <v>0</v>
      </c>
      <c r="BG81" s="59">
        <v>0</v>
      </c>
      <c r="BH81" s="60">
        <v>0</v>
      </c>
      <c r="BI81" s="61">
        <v>0</v>
      </c>
      <c r="BJ81" s="58">
        <v>0</v>
      </c>
      <c r="BK81" s="59">
        <v>0</v>
      </c>
      <c r="BL81" s="60">
        <v>0</v>
      </c>
      <c r="BM81" s="61">
        <v>0</v>
      </c>
      <c r="BN81" s="58">
        <v>0</v>
      </c>
      <c r="BO81" s="59">
        <v>0</v>
      </c>
      <c r="BP81" s="60">
        <v>0</v>
      </c>
      <c r="BQ81" s="61">
        <v>0</v>
      </c>
    </row>
    <row r="82" spans="1:69">
      <c r="A82" s="57">
        <v>46082</v>
      </c>
      <c r="B82" s="58">
        <v>0</v>
      </c>
      <c r="C82" s="59">
        <v>0</v>
      </c>
      <c r="D82" s="60">
        <v>0</v>
      </c>
      <c r="E82" s="61">
        <v>0</v>
      </c>
      <c r="F82" s="58">
        <v>0</v>
      </c>
      <c r="G82" s="59">
        <v>0</v>
      </c>
      <c r="H82" s="60">
        <v>0</v>
      </c>
      <c r="I82" s="61">
        <v>0</v>
      </c>
      <c r="J82" s="58">
        <v>4</v>
      </c>
      <c r="K82" s="59">
        <v>1078</v>
      </c>
      <c r="L82" s="60">
        <v>1.14473</v>
      </c>
      <c r="M82" s="61">
        <v>234658</v>
      </c>
      <c r="N82" s="20"/>
      <c r="O82" s="57">
        <v>46082</v>
      </c>
      <c r="P82" s="58">
        <v>0</v>
      </c>
      <c r="Q82" s="59">
        <v>0</v>
      </c>
      <c r="R82" s="60">
        <v>0</v>
      </c>
      <c r="S82" s="61">
        <v>0</v>
      </c>
      <c r="T82" s="58">
        <v>0</v>
      </c>
      <c r="U82" s="59">
        <v>0</v>
      </c>
      <c r="V82" s="60">
        <v>0</v>
      </c>
      <c r="W82" s="61">
        <v>0</v>
      </c>
      <c r="X82" s="58">
        <v>2</v>
      </c>
      <c r="Y82" s="59">
        <v>350</v>
      </c>
      <c r="Z82" s="60">
        <v>0.47749999999999998</v>
      </c>
      <c r="AA82" s="61">
        <v>1100</v>
      </c>
      <c r="AB82" s="21"/>
      <c r="AC82" s="57">
        <v>46082</v>
      </c>
      <c r="AD82" s="58">
        <v>5</v>
      </c>
      <c r="AE82" s="59">
        <v>8000</v>
      </c>
      <c r="AF82" s="60">
        <v>47.082000000000001</v>
      </c>
      <c r="AG82" s="61">
        <v>0</v>
      </c>
      <c r="AH82" s="58">
        <v>0</v>
      </c>
      <c r="AI82" s="59">
        <v>0</v>
      </c>
      <c r="AJ82" s="60">
        <v>0</v>
      </c>
      <c r="AK82" s="61">
        <v>0</v>
      </c>
      <c r="AL82" s="58">
        <v>0</v>
      </c>
      <c r="AM82" s="59">
        <v>0</v>
      </c>
      <c r="AN82" s="60">
        <v>0</v>
      </c>
      <c r="AO82" s="61">
        <v>0</v>
      </c>
      <c r="AP82" s="18"/>
      <c r="AQ82" s="57">
        <v>46082</v>
      </c>
      <c r="AR82" s="58">
        <v>0</v>
      </c>
      <c r="AS82" s="59">
        <v>0</v>
      </c>
      <c r="AT82" s="60">
        <v>0</v>
      </c>
      <c r="AU82" s="61">
        <v>0</v>
      </c>
      <c r="AV82" s="58">
        <v>0</v>
      </c>
      <c r="AW82" s="59">
        <v>0</v>
      </c>
      <c r="AX82" s="60">
        <v>0</v>
      </c>
      <c r="AY82" s="61">
        <v>0</v>
      </c>
      <c r="AZ82" s="58">
        <v>0</v>
      </c>
      <c r="BA82" s="59">
        <v>0</v>
      </c>
      <c r="BB82" s="60">
        <v>0</v>
      </c>
      <c r="BC82" s="61">
        <v>0</v>
      </c>
      <c r="BD82" s="21"/>
      <c r="BE82" s="57">
        <v>46082</v>
      </c>
      <c r="BF82" s="58">
        <v>0</v>
      </c>
      <c r="BG82" s="59">
        <v>0</v>
      </c>
      <c r="BH82" s="60">
        <v>0</v>
      </c>
      <c r="BI82" s="61">
        <v>0</v>
      </c>
      <c r="BJ82" s="58">
        <v>0</v>
      </c>
      <c r="BK82" s="59">
        <v>0</v>
      </c>
      <c r="BL82" s="60">
        <v>0</v>
      </c>
      <c r="BM82" s="61">
        <v>0</v>
      </c>
      <c r="BN82" s="58">
        <v>0</v>
      </c>
      <c r="BO82" s="59">
        <v>0</v>
      </c>
      <c r="BP82" s="60">
        <v>0</v>
      </c>
      <c r="BQ82" s="61">
        <v>0</v>
      </c>
    </row>
    <row r="83" spans="1:69" ht="15" customHeight="1">
      <c r="A83" s="57">
        <v>46113</v>
      </c>
      <c r="B83" s="58">
        <v>0</v>
      </c>
      <c r="C83" s="59">
        <v>0</v>
      </c>
      <c r="D83" s="60">
        <v>0</v>
      </c>
      <c r="E83" s="61">
        <v>0</v>
      </c>
      <c r="F83" s="58">
        <v>0</v>
      </c>
      <c r="G83" s="59">
        <v>0</v>
      </c>
      <c r="H83" s="60">
        <v>0</v>
      </c>
      <c r="I83" s="61">
        <v>0</v>
      </c>
      <c r="J83" s="58">
        <v>3</v>
      </c>
      <c r="K83" s="59">
        <v>400</v>
      </c>
      <c r="L83" s="60">
        <v>0.44269999999999998</v>
      </c>
      <c r="M83" s="61">
        <v>234258</v>
      </c>
      <c r="N83" s="18"/>
      <c r="O83" s="57">
        <v>46113</v>
      </c>
      <c r="P83" s="58">
        <v>0</v>
      </c>
      <c r="Q83" s="59">
        <v>0</v>
      </c>
      <c r="R83" s="60">
        <v>0</v>
      </c>
      <c r="S83" s="61">
        <v>0</v>
      </c>
      <c r="T83" s="58">
        <v>0</v>
      </c>
      <c r="U83" s="59">
        <v>0</v>
      </c>
      <c r="V83" s="60">
        <v>0</v>
      </c>
      <c r="W83" s="61">
        <v>0</v>
      </c>
      <c r="X83" s="58">
        <v>4</v>
      </c>
      <c r="Y83" s="59">
        <v>3200</v>
      </c>
      <c r="Z83" s="60">
        <v>4.4599000000000002</v>
      </c>
      <c r="AA83" s="61">
        <v>2900</v>
      </c>
      <c r="AB83" s="176"/>
      <c r="AC83" s="57">
        <v>46113</v>
      </c>
      <c r="AD83" s="58">
        <v>0</v>
      </c>
      <c r="AE83" s="59">
        <v>0</v>
      </c>
      <c r="AF83" s="60">
        <v>0</v>
      </c>
      <c r="AG83" s="61">
        <v>0</v>
      </c>
      <c r="AH83" s="58">
        <v>0</v>
      </c>
      <c r="AI83" s="59">
        <v>0</v>
      </c>
      <c r="AJ83" s="60">
        <v>0</v>
      </c>
      <c r="AK83" s="61">
        <v>0</v>
      </c>
      <c r="AL83" s="58">
        <v>0</v>
      </c>
      <c r="AM83" s="59">
        <v>0</v>
      </c>
      <c r="AN83" s="60">
        <v>0</v>
      </c>
      <c r="AO83" s="61">
        <v>0</v>
      </c>
      <c r="AP83" s="18"/>
      <c r="AQ83" s="57">
        <v>46113</v>
      </c>
      <c r="AR83" s="58">
        <v>0</v>
      </c>
      <c r="AS83" s="59">
        <v>0</v>
      </c>
      <c r="AT83" s="60">
        <v>0</v>
      </c>
      <c r="AU83" s="61">
        <v>0</v>
      </c>
      <c r="AV83" s="58">
        <v>0</v>
      </c>
      <c r="AW83" s="59">
        <v>0</v>
      </c>
      <c r="AX83" s="60">
        <v>0</v>
      </c>
      <c r="AY83" s="61">
        <v>0</v>
      </c>
      <c r="AZ83" s="58">
        <v>0</v>
      </c>
      <c r="BA83" s="59">
        <v>0</v>
      </c>
      <c r="BB83" s="60">
        <v>0</v>
      </c>
      <c r="BC83" s="61">
        <v>0</v>
      </c>
      <c r="BD83" s="176"/>
      <c r="BE83" s="57">
        <v>46113</v>
      </c>
      <c r="BF83" s="58">
        <v>0</v>
      </c>
      <c r="BG83" s="59">
        <v>0</v>
      </c>
      <c r="BH83" s="60">
        <v>0</v>
      </c>
      <c r="BI83" s="61">
        <v>0</v>
      </c>
      <c r="BJ83" s="58">
        <v>0</v>
      </c>
      <c r="BK83" s="59">
        <v>0</v>
      </c>
      <c r="BL83" s="60">
        <v>0</v>
      </c>
      <c r="BM83" s="61">
        <v>0</v>
      </c>
      <c r="BN83" s="58">
        <v>0</v>
      </c>
      <c r="BO83" s="59">
        <v>0</v>
      </c>
      <c r="BP83" s="60">
        <v>0</v>
      </c>
      <c r="BQ83" s="61">
        <v>0</v>
      </c>
    </row>
    <row r="84" spans="1:69" ht="15" customHeight="1">
      <c r="A84" s="57">
        <v>46143</v>
      </c>
      <c r="B84" s="58">
        <v>0</v>
      </c>
      <c r="C84" s="59">
        <v>0</v>
      </c>
      <c r="D84" s="60">
        <v>0</v>
      </c>
      <c r="E84" s="61">
        <v>0</v>
      </c>
      <c r="F84" s="58">
        <v>0</v>
      </c>
      <c r="G84" s="59">
        <v>0</v>
      </c>
      <c r="H84" s="60">
        <v>0</v>
      </c>
      <c r="I84" s="61">
        <v>0</v>
      </c>
      <c r="J84" s="58">
        <v>1</v>
      </c>
      <c r="K84" s="59">
        <v>100</v>
      </c>
      <c r="L84" s="60">
        <v>0.1041</v>
      </c>
      <c r="M84" s="61">
        <v>234358</v>
      </c>
      <c r="N84" s="20"/>
      <c r="O84" s="57">
        <v>46143</v>
      </c>
      <c r="P84" s="58">
        <v>0</v>
      </c>
      <c r="Q84" s="59">
        <v>0</v>
      </c>
      <c r="R84" s="60">
        <v>0</v>
      </c>
      <c r="S84" s="61">
        <v>0</v>
      </c>
      <c r="T84" s="58">
        <v>0</v>
      </c>
      <c r="U84" s="59">
        <v>0</v>
      </c>
      <c r="V84" s="60">
        <v>0</v>
      </c>
      <c r="W84" s="61">
        <v>0</v>
      </c>
      <c r="X84" s="58">
        <v>0</v>
      </c>
      <c r="Y84" s="59">
        <v>0</v>
      </c>
      <c r="Z84" s="60">
        <v>0</v>
      </c>
      <c r="AA84" s="61">
        <v>2900</v>
      </c>
      <c r="AB84" s="176"/>
      <c r="AC84" s="57">
        <v>46143</v>
      </c>
      <c r="AD84" s="58">
        <v>0</v>
      </c>
      <c r="AE84" s="59">
        <v>0</v>
      </c>
      <c r="AF84" s="60">
        <v>0</v>
      </c>
      <c r="AG84" s="61">
        <v>0</v>
      </c>
      <c r="AH84" s="58">
        <v>0</v>
      </c>
      <c r="AI84" s="59">
        <v>0</v>
      </c>
      <c r="AJ84" s="60">
        <v>0</v>
      </c>
      <c r="AK84" s="61">
        <v>0</v>
      </c>
      <c r="AL84" s="58">
        <v>0</v>
      </c>
      <c r="AM84" s="59">
        <v>0</v>
      </c>
      <c r="AN84" s="60">
        <v>0</v>
      </c>
      <c r="AO84" s="61">
        <v>0</v>
      </c>
      <c r="AP84" s="179"/>
      <c r="AQ84" s="57">
        <v>46143</v>
      </c>
      <c r="AR84" s="58">
        <v>0</v>
      </c>
      <c r="AS84" s="59">
        <v>0</v>
      </c>
      <c r="AT84" s="60">
        <v>0</v>
      </c>
      <c r="AU84" s="61">
        <v>0</v>
      </c>
      <c r="AV84" s="58">
        <v>0</v>
      </c>
      <c r="AW84" s="59">
        <v>0</v>
      </c>
      <c r="AX84" s="60">
        <v>0</v>
      </c>
      <c r="AY84" s="61">
        <v>0</v>
      </c>
      <c r="AZ84" s="58">
        <v>0</v>
      </c>
      <c r="BA84" s="59">
        <v>0</v>
      </c>
      <c r="BB84" s="60">
        <v>0</v>
      </c>
      <c r="BC84" s="61">
        <v>0</v>
      </c>
      <c r="BD84" s="176"/>
      <c r="BE84" s="57">
        <v>46143</v>
      </c>
      <c r="BF84" s="58">
        <v>0</v>
      </c>
      <c r="BG84" s="59">
        <v>0</v>
      </c>
      <c r="BH84" s="60">
        <v>0</v>
      </c>
      <c r="BI84" s="61">
        <v>0</v>
      </c>
      <c r="BJ84" s="58">
        <v>0</v>
      </c>
      <c r="BK84" s="59">
        <v>0</v>
      </c>
      <c r="BL84" s="60">
        <v>0</v>
      </c>
      <c r="BM84" s="61">
        <v>0</v>
      </c>
      <c r="BN84" s="58">
        <v>0</v>
      </c>
      <c r="BO84" s="59">
        <v>0</v>
      </c>
      <c r="BP84" s="60">
        <v>0</v>
      </c>
      <c r="BQ84" s="61">
        <v>0</v>
      </c>
    </row>
    <row r="85" spans="1:69" ht="15" customHeight="1">
      <c r="A85" s="57">
        <v>46174</v>
      </c>
      <c r="B85" s="58">
        <v>0</v>
      </c>
      <c r="C85" s="59">
        <v>0</v>
      </c>
      <c r="D85" s="60">
        <v>0</v>
      </c>
      <c r="E85" s="61">
        <v>0</v>
      </c>
      <c r="F85" s="58">
        <v>0</v>
      </c>
      <c r="G85" s="59">
        <v>0</v>
      </c>
      <c r="H85" s="60">
        <v>0</v>
      </c>
      <c r="I85" s="61">
        <v>0</v>
      </c>
      <c r="J85" s="58">
        <v>2</v>
      </c>
      <c r="K85" s="59">
        <v>1000</v>
      </c>
      <c r="L85" s="60">
        <v>0.98499999999999999</v>
      </c>
      <c r="M85" s="61">
        <v>234358</v>
      </c>
      <c r="N85" s="18"/>
      <c r="O85" s="57">
        <v>46174</v>
      </c>
      <c r="P85" s="58">
        <v>0</v>
      </c>
      <c r="Q85" s="59">
        <v>0</v>
      </c>
      <c r="R85" s="60">
        <v>0</v>
      </c>
      <c r="S85" s="61">
        <v>0</v>
      </c>
      <c r="T85" s="58">
        <v>0</v>
      </c>
      <c r="U85" s="59">
        <v>0</v>
      </c>
      <c r="V85" s="60">
        <v>0</v>
      </c>
      <c r="W85" s="61">
        <v>0</v>
      </c>
      <c r="X85" s="58">
        <v>2</v>
      </c>
      <c r="Y85" s="59">
        <v>2900</v>
      </c>
      <c r="Z85" s="60">
        <v>4.3029000000000002</v>
      </c>
      <c r="AA85" s="61">
        <v>0</v>
      </c>
      <c r="AB85" s="176"/>
      <c r="AC85" s="57">
        <v>46174</v>
      </c>
      <c r="AD85" s="58">
        <v>0</v>
      </c>
      <c r="AE85" s="59">
        <v>0</v>
      </c>
      <c r="AF85" s="60">
        <v>0</v>
      </c>
      <c r="AG85" s="61">
        <v>0</v>
      </c>
      <c r="AH85" s="58">
        <v>0</v>
      </c>
      <c r="AI85" s="59">
        <v>0</v>
      </c>
      <c r="AJ85" s="60">
        <v>0</v>
      </c>
      <c r="AK85" s="61">
        <v>0</v>
      </c>
      <c r="AL85" s="58">
        <v>0</v>
      </c>
      <c r="AM85" s="59">
        <v>0</v>
      </c>
      <c r="AN85" s="60">
        <v>0</v>
      </c>
      <c r="AO85" s="61">
        <v>0</v>
      </c>
      <c r="AP85" s="179"/>
      <c r="AQ85" s="57">
        <v>46174</v>
      </c>
      <c r="AR85" s="58">
        <v>1</v>
      </c>
      <c r="AS85" s="59">
        <v>100</v>
      </c>
      <c r="AT85" s="60">
        <v>9.8375000000000004</v>
      </c>
      <c r="AU85" s="61">
        <v>0</v>
      </c>
      <c r="AV85" s="58">
        <v>0</v>
      </c>
      <c r="AW85" s="59">
        <v>0</v>
      </c>
      <c r="AX85" s="60">
        <v>0</v>
      </c>
      <c r="AY85" s="61">
        <v>0</v>
      </c>
      <c r="AZ85" s="58">
        <v>0</v>
      </c>
      <c r="BA85" s="59">
        <v>0</v>
      </c>
      <c r="BB85" s="60">
        <v>0</v>
      </c>
      <c r="BC85" s="61">
        <v>0</v>
      </c>
      <c r="BD85" s="176"/>
      <c r="BE85" s="57">
        <v>46174</v>
      </c>
      <c r="BF85" s="58">
        <v>0</v>
      </c>
      <c r="BG85" s="59">
        <v>0</v>
      </c>
      <c r="BH85" s="60">
        <v>0</v>
      </c>
      <c r="BI85" s="61">
        <v>0</v>
      </c>
      <c r="BJ85" s="58">
        <v>0</v>
      </c>
      <c r="BK85" s="59">
        <v>0</v>
      </c>
      <c r="BL85" s="60">
        <v>0</v>
      </c>
      <c r="BM85" s="61">
        <v>0</v>
      </c>
      <c r="BN85" s="58">
        <v>0</v>
      </c>
      <c r="BO85" s="59">
        <v>0</v>
      </c>
      <c r="BP85" s="60">
        <v>0</v>
      </c>
      <c r="BQ85" s="61">
        <v>0</v>
      </c>
    </row>
    <row r="86" spans="1:69" ht="15" customHeight="1">
      <c r="A86" s="57">
        <v>46204</v>
      </c>
      <c r="B86" s="58">
        <v>0</v>
      </c>
      <c r="C86" s="59">
        <v>0</v>
      </c>
      <c r="D86" s="60">
        <v>0</v>
      </c>
      <c r="E86" s="61">
        <v>0</v>
      </c>
      <c r="F86" s="58">
        <v>0</v>
      </c>
      <c r="G86" s="59">
        <v>0</v>
      </c>
      <c r="H86" s="60">
        <v>0</v>
      </c>
      <c r="I86" s="61">
        <v>0</v>
      </c>
      <c r="J86" s="58">
        <v>0</v>
      </c>
      <c r="K86" s="59">
        <v>0</v>
      </c>
      <c r="L86" s="60">
        <v>0</v>
      </c>
      <c r="M86" s="61">
        <v>0</v>
      </c>
      <c r="N86" s="20"/>
      <c r="O86" s="57">
        <v>46204</v>
      </c>
      <c r="P86" s="58">
        <v>0</v>
      </c>
      <c r="Q86" s="59">
        <v>0</v>
      </c>
      <c r="R86" s="60">
        <v>0</v>
      </c>
      <c r="S86" s="61">
        <v>0</v>
      </c>
      <c r="T86" s="58">
        <v>0</v>
      </c>
      <c r="U86" s="59">
        <v>0</v>
      </c>
      <c r="V86" s="60">
        <v>0</v>
      </c>
      <c r="W86" s="61">
        <v>0</v>
      </c>
      <c r="X86" s="58">
        <v>0</v>
      </c>
      <c r="Y86" s="59">
        <v>0</v>
      </c>
      <c r="Z86" s="60">
        <v>0</v>
      </c>
      <c r="AA86" s="61">
        <v>0</v>
      </c>
      <c r="AB86" s="21"/>
      <c r="AC86" s="57">
        <v>46204</v>
      </c>
      <c r="AD86" s="58">
        <v>0</v>
      </c>
      <c r="AE86" s="59">
        <v>0</v>
      </c>
      <c r="AF86" s="60">
        <v>0</v>
      </c>
      <c r="AG86" s="61">
        <v>0</v>
      </c>
      <c r="AH86" s="58">
        <v>0</v>
      </c>
      <c r="AI86" s="59">
        <v>0</v>
      </c>
      <c r="AJ86" s="60">
        <v>0</v>
      </c>
      <c r="AK86" s="61">
        <v>0</v>
      </c>
      <c r="AL86" s="58">
        <v>0</v>
      </c>
      <c r="AM86" s="59">
        <v>0</v>
      </c>
      <c r="AN86" s="60">
        <v>0</v>
      </c>
      <c r="AO86" s="61">
        <v>0</v>
      </c>
      <c r="AP86" s="18"/>
      <c r="AQ86" s="57">
        <v>46204</v>
      </c>
      <c r="AR86" s="58">
        <v>0</v>
      </c>
      <c r="AS86" s="59">
        <v>0</v>
      </c>
      <c r="AT86" s="60">
        <v>0</v>
      </c>
      <c r="AU86" s="61">
        <v>0</v>
      </c>
      <c r="AV86" s="58">
        <v>0</v>
      </c>
      <c r="AW86" s="59">
        <v>0</v>
      </c>
      <c r="AX86" s="60">
        <v>0</v>
      </c>
      <c r="AY86" s="61">
        <v>0</v>
      </c>
      <c r="AZ86" s="58">
        <v>0</v>
      </c>
      <c r="BA86" s="59">
        <v>0</v>
      </c>
      <c r="BB86" s="60">
        <v>0</v>
      </c>
      <c r="BC86" s="61">
        <v>0</v>
      </c>
      <c r="BD86" s="21"/>
      <c r="BE86" s="57">
        <v>46204</v>
      </c>
      <c r="BF86" s="58">
        <v>0</v>
      </c>
      <c r="BG86" s="59">
        <v>0</v>
      </c>
      <c r="BH86" s="60">
        <v>0</v>
      </c>
      <c r="BI86" s="61">
        <v>0</v>
      </c>
      <c r="BJ86" s="58">
        <v>0</v>
      </c>
      <c r="BK86" s="59">
        <v>0</v>
      </c>
      <c r="BL86" s="60">
        <v>0</v>
      </c>
      <c r="BM86" s="61">
        <v>0</v>
      </c>
      <c r="BN86" s="58">
        <v>0</v>
      </c>
      <c r="BO86" s="59">
        <v>0</v>
      </c>
      <c r="BP86" s="60">
        <v>0</v>
      </c>
      <c r="BQ86" s="61">
        <v>0</v>
      </c>
    </row>
    <row r="87" spans="1:69" ht="15" customHeight="1">
      <c r="A87" s="57">
        <v>46235</v>
      </c>
      <c r="B87" s="58">
        <v>0</v>
      </c>
      <c r="C87" s="59">
        <v>0</v>
      </c>
      <c r="D87" s="60">
        <v>0</v>
      </c>
      <c r="E87" s="61">
        <v>0</v>
      </c>
      <c r="F87" s="58">
        <v>0</v>
      </c>
      <c r="G87" s="59">
        <v>0</v>
      </c>
      <c r="H87" s="60">
        <v>0</v>
      </c>
      <c r="I87" s="61">
        <v>0</v>
      </c>
      <c r="J87" s="58">
        <v>0</v>
      </c>
      <c r="K87" s="59">
        <v>0</v>
      </c>
      <c r="L87" s="60">
        <v>0</v>
      </c>
      <c r="M87" s="61">
        <v>0</v>
      </c>
      <c r="N87" s="18"/>
      <c r="O87" s="57">
        <v>46235</v>
      </c>
      <c r="P87" s="58">
        <v>0</v>
      </c>
      <c r="Q87" s="59">
        <v>0</v>
      </c>
      <c r="R87" s="60">
        <v>0</v>
      </c>
      <c r="S87" s="61">
        <v>0</v>
      </c>
      <c r="T87" s="58">
        <v>0</v>
      </c>
      <c r="U87" s="59">
        <v>0</v>
      </c>
      <c r="V87" s="60">
        <v>0</v>
      </c>
      <c r="W87" s="61">
        <v>0</v>
      </c>
      <c r="X87" s="58">
        <v>0</v>
      </c>
      <c r="Y87" s="59">
        <v>0</v>
      </c>
      <c r="Z87" s="60">
        <v>0</v>
      </c>
      <c r="AA87" s="61">
        <v>0</v>
      </c>
      <c r="AB87" s="21"/>
      <c r="AC87" s="57">
        <v>46235</v>
      </c>
      <c r="AD87" s="58">
        <v>0</v>
      </c>
      <c r="AE87" s="59">
        <v>0</v>
      </c>
      <c r="AF87" s="60">
        <v>0</v>
      </c>
      <c r="AG87" s="61">
        <v>0</v>
      </c>
      <c r="AH87" s="58">
        <v>0</v>
      </c>
      <c r="AI87" s="59">
        <v>0</v>
      </c>
      <c r="AJ87" s="60">
        <v>0</v>
      </c>
      <c r="AK87" s="61">
        <v>0</v>
      </c>
      <c r="AL87" s="58">
        <v>0</v>
      </c>
      <c r="AM87" s="59">
        <v>0</v>
      </c>
      <c r="AN87" s="60">
        <v>0</v>
      </c>
      <c r="AO87" s="61">
        <v>0</v>
      </c>
      <c r="AP87" s="18"/>
      <c r="AQ87" s="57">
        <v>46235</v>
      </c>
      <c r="AR87" s="58">
        <v>0</v>
      </c>
      <c r="AS87" s="59">
        <v>0</v>
      </c>
      <c r="AT87" s="60">
        <v>0</v>
      </c>
      <c r="AU87" s="61">
        <v>0</v>
      </c>
      <c r="AV87" s="58">
        <v>0</v>
      </c>
      <c r="AW87" s="59">
        <v>0</v>
      </c>
      <c r="AX87" s="60">
        <v>0</v>
      </c>
      <c r="AY87" s="61">
        <v>0</v>
      </c>
      <c r="AZ87" s="58">
        <v>0</v>
      </c>
      <c r="BA87" s="59">
        <v>0</v>
      </c>
      <c r="BB87" s="60">
        <v>0</v>
      </c>
      <c r="BC87" s="61">
        <v>0</v>
      </c>
      <c r="BD87" s="21"/>
      <c r="BE87" s="57">
        <v>46235</v>
      </c>
      <c r="BF87" s="58">
        <v>0</v>
      </c>
      <c r="BG87" s="59">
        <v>0</v>
      </c>
      <c r="BH87" s="60">
        <v>0</v>
      </c>
      <c r="BI87" s="61">
        <v>0</v>
      </c>
      <c r="BJ87" s="58">
        <v>0</v>
      </c>
      <c r="BK87" s="59">
        <v>0</v>
      </c>
      <c r="BL87" s="60">
        <v>0</v>
      </c>
      <c r="BM87" s="61">
        <v>0</v>
      </c>
      <c r="BN87" s="58">
        <v>0</v>
      </c>
      <c r="BO87" s="59">
        <v>0</v>
      </c>
      <c r="BP87" s="60">
        <v>0</v>
      </c>
      <c r="BQ87" s="61">
        <v>0</v>
      </c>
    </row>
    <row r="88" spans="1:69" ht="15" customHeight="1">
      <c r="A88" s="57">
        <v>46266</v>
      </c>
      <c r="B88" s="58">
        <v>0</v>
      </c>
      <c r="C88" s="59">
        <v>0</v>
      </c>
      <c r="D88" s="60">
        <v>0</v>
      </c>
      <c r="E88" s="61">
        <v>0</v>
      </c>
      <c r="F88" s="58">
        <v>0</v>
      </c>
      <c r="G88" s="59">
        <v>0</v>
      </c>
      <c r="H88" s="60">
        <v>0</v>
      </c>
      <c r="I88" s="61">
        <v>0</v>
      </c>
      <c r="J88" s="58">
        <v>0</v>
      </c>
      <c r="K88" s="59">
        <v>0</v>
      </c>
      <c r="L88" s="60">
        <v>0</v>
      </c>
      <c r="M88" s="61">
        <v>0</v>
      </c>
      <c r="N88" s="20"/>
      <c r="O88" s="57">
        <v>46266</v>
      </c>
      <c r="P88" s="58">
        <v>0</v>
      </c>
      <c r="Q88" s="59">
        <v>0</v>
      </c>
      <c r="R88" s="60">
        <v>0</v>
      </c>
      <c r="S88" s="61">
        <v>0</v>
      </c>
      <c r="T88" s="58">
        <v>0</v>
      </c>
      <c r="U88" s="59">
        <v>0</v>
      </c>
      <c r="V88" s="60">
        <v>0</v>
      </c>
      <c r="W88" s="61">
        <v>0</v>
      </c>
      <c r="X88" s="58">
        <v>0</v>
      </c>
      <c r="Y88" s="59">
        <v>0</v>
      </c>
      <c r="Z88" s="60">
        <v>0</v>
      </c>
      <c r="AA88" s="61">
        <v>0</v>
      </c>
      <c r="AB88" s="21"/>
      <c r="AC88" s="57">
        <v>46266</v>
      </c>
      <c r="AD88" s="58">
        <v>0</v>
      </c>
      <c r="AE88" s="59">
        <v>0</v>
      </c>
      <c r="AF88" s="60">
        <v>0</v>
      </c>
      <c r="AG88" s="61">
        <v>0</v>
      </c>
      <c r="AH88" s="58">
        <v>0</v>
      </c>
      <c r="AI88" s="59">
        <v>0</v>
      </c>
      <c r="AJ88" s="60">
        <v>0</v>
      </c>
      <c r="AK88" s="61">
        <v>0</v>
      </c>
      <c r="AL88" s="58">
        <v>0</v>
      </c>
      <c r="AM88" s="59">
        <v>0</v>
      </c>
      <c r="AN88" s="60">
        <v>0</v>
      </c>
      <c r="AO88" s="61">
        <v>0</v>
      </c>
      <c r="AP88" s="18"/>
      <c r="AQ88" s="57">
        <v>46266</v>
      </c>
      <c r="AR88" s="58">
        <v>0</v>
      </c>
      <c r="AS88" s="59">
        <v>0</v>
      </c>
      <c r="AT88" s="60">
        <v>0</v>
      </c>
      <c r="AU88" s="61">
        <v>0</v>
      </c>
      <c r="AV88" s="58">
        <v>0</v>
      </c>
      <c r="AW88" s="59">
        <v>0</v>
      </c>
      <c r="AX88" s="60">
        <v>0</v>
      </c>
      <c r="AY88" s="61">
        <v>0</v>
      </c>
      <c r="AZ88" s="58">
        <v>0</v>
      </c>
      <c r="BA88" s="59">
        <v>0</v>
      </c>
      <c r="BB88" s="60">
        <v>0</v>
      </c>
      <c r="BC88" s="61">
        <v>0</v>
      </c>
      <c r="BD88" s="21"/>
      <c r="BE88" s="57">
        <v>46266</v>
      </c>
      <c r="BF88" s="58">
        <v>0</v>
      </c>
      <c r="BG88" s="59">
        <v>0</v>
      </c>
      <c r="BH88" s="60">
        <v>0</v>
      </c>
      <c r="BI88" s="61">
        <v>0</v>
      </c>
      <c r="BJ88" s="58">
        <v>0</v>
      </c>
      <c r="BK88" s="59">
        <v>0</v>
      </c>
      <c r="BL88" s="60">
        <v>0</v>
      </c>
      <c r="BM88" s="61">
        <v>0</v>
      </c>
      <c r="BN88" s="58">
        <v>0</v>
      </c>
      <c r="BO88" s="59">
        <v>0</v>
      </c>
      <c r="BP88" s="60">
        <v>0</v>
      </c>
      <c r="BQ88" s="61">
        <v>0</v>
      </c>
    </row>
    <row r="89" spans="1:69" ht="15" customHeight="1">
      <c r="A89" s="57">
        <v>46296</v>
      </c>
      <c r="B89" s="58">
        <v>0</v>
      </c>
      <c r="C89" s="59">
        <v>0</v>
      </c>
      <c r="D89" s="60">
        <v>0</v>
      </c>
      <c r="E89" s="61">
        <v>0</v>
      </c>
      <c r="F89" s="58">
        <v>0</v>
      </c>
      <c r="G89" s="59">
        <v>0</v>
      </c>
      <c r="H89" s="60">
        <v>0</v>
      </c>
      <c r="I89" s="61">
        <v>0</v>
      </c>
      <c r="J89" s="58">
        <v>0</v>
      </c>
      <c r="K89" s="59">
        <v>0</v>
      </c>
      <c r="L89" s="60">
        <v>0</v>
      </c>
      <c r="M89" s="61">
        <v>0</v>
      </c>
      <c r="N89" s="18"/>
      <c r="O89" s="57">
        <v>46296</v>
      </c>
      <c r="P89" s="58">
        <v>0</v>
      </c>
      <c r="Q89" s="59">
        <v>0</v>
      </c>
      <c r="R89" s="60">
        <v>0</v>
      </c>
      <c r="S89" s="61">
        <v>0</v>
      </c>
      <c r="T89" s="58">
        <v>0</v>
      </c>
      <c r="U89" s="59">
        <v>0</v>
      </c>
      <c r="V89" s="60">
        <v>0</v>
      </c>
      <c r="W89" s="61">
        <v>0</v>
      </c>
      <c r="X89" s="58">
        <v>0</v>
      </c>
      <c r="Y89" s="59">
        <v>0</v>
      </c>
      <c r="Z89" s="60">
        <v>0</v>
      </c>
      <c r="AA89" s="61">
        <v>0</v>
      </c>
      <c r="AB89" s="21"/>
      <c r="AC89" s="57">
        <v>46296</v>
      </c>
      <c r="AD89" s="58">
        <v>0</v>
      </c>
      <c r="AE89" s="59">
        <v>0</v>
      </c>
      <c r="AF89" s="60">
        <v>0</v>
      </c>
      <c r="AG89" s="61">
        <v>0</v>
      </c>
      <c r="AH89" s="58">
        <v>0</v>
      </c>
      <c r="AI89" s="59">
        <v>0</v>
      </c>
      <c r="AJ89" s="60">
        <v>0</v>
      </c>
      <c r="AK89" s="61">
        <v>0</v>
      </c>
      <c r="AL89" s="58">
        <v>0</v>
      </c>
      <c r="AM89" s="59">
        <v>0</v>
      </c>
      <c r="AN89" s="60">
        <v>0</v>
      </c>
      <c r="AO89" s="61">
        <v>0</v>
      </c>
      <c r="AP89" s="18"/>
      <c r="AQ89" s="57">
        <v>46296</v>
      </c>
      <c r="AR89" s="58">
        <v>0</v>
      </c>
      <c r="AS89" s="59">
        <v>0</v>
      </c>
      <c r="AT89" s="60">
        <v>0</v>
      </c>
      <c r="AU89" s="61">
        <v>0</v>
      </c>
      <c r="AV89" s="58">
        <v>0</v>
      </c>
      <c r="AW89" s="59">
        <v>0</v>
      </c>
      <c r="AX89" s="60">
        <v>0</v>
      </c>
      <c r="AY89" s="61">
        <v>0</v>
      </c>
      <c r="AZ89" s="58">
        <v>0</v>
      </c>
      <c r="BA89" s="59">
        <v>0</v>
      </c>
      <c r="BB89" s="60">
        <v>0</v>
      </c>
      <c r="BC89" s="61">
        <v>0</v>
      </c>
      <c r="BD89" s="21"/>
      <c r="BE89" s="57">
        <v>46296</v>
      </c>
      <c r="BF89" s="58">
        <v>0</v>
      </c>
      <c r="BG89" s="59">
        <v>0</v>
      </c>
      <c r="BH89" s="60">
        <v>0</v>
      </c>
      <c r="BI89" s="61">
        <v>0</v>
      </c>
      <c r="BJ89" s="58">
        <v>0</v>
      </c>
      <c r="BK89" s="59">
        <v>0</v>
      </c>
      <c r="BL89" s="60">
        <v>0</v>
      </c>
      <c r="BM89" s="61">
        <v>0</v>
      </c>
      <c r="BN89" s="58">
        <v>0</v>
      </c>
      <c r="BO89" s="59">
        <v>0</v>
      </c>
      <c r="BP89" s="60">
        <v>0</v>
      </c>
      <c r="BQ89" s="61">
        <v>0</v>
      </c>
    </row>
    <row r="90" spans="1:69" ht="15" customHeight="1">
      <c r="A90" s="57">
        <v>46327</v>
      </c>
      <c r="B90" s="58">
        <v>0</v>
      </c>
      <c r="C90" s="59">
        <v>0</v>
      </c>
      <c r="D90" s="60">
        <v>0</v>
      </c>
      <c r="E90" s="61">
        <v>0</v>
      </c>
      <c r="F90" s="58">
        <v>0</v>
      </c>
      <c r="G90" s="59">
        <v>0</v>
      </c>
      <c r="H90" s="60">
        <v>0</v>
      </c>
      <c r="I90" s="61">
        <v>0</v>
      </c>
      <c r="J90" s="58">
        <v>0</v>
      </c>
      <c r="K90" s="59">
        <v>0</v>
      </c>
      <c r="L90" s="60">
        <v>0</v>
      </c>
      <c r="M90" s="61">
        <v>0</v>
      </c>
      <c r="N90" s="20"/>
      <c r="O90" s="57">
        <v>46327</v>
      </c>
      <c r="P90" s="58">
        <v>0</v>
      </c>
      <c r="Q90" s="59">
        <v>0</v>
      </c>
      <c r="R90" s="60">
        <v>0</v>
      </c>
      <c r="S90" s="61">
        <v>0</v>
      </c>
      <c r="T90" s="58">
        <v>0</v>
      </c>
      <c r="U90" s="59">
        <v>0</v>
      </c>
      <c r="V90" s="60">
        <v>0</v>
      </c>
      <c r="W90" s="61">
        <v>0</v>
      </c>
      <c r="X90" s="58">
        <v>0</v>
      </c>
      <c r="Y90" s="59">
        <v>0</v>
      </c>
      <c r="Z90" s="60">
        <v>0</v>
      </c>
      <c r="AA90" s="61">
        <v>0</v>
      </c>
      <c r="AB90" s="21"/>
      <c r="AC90" s="57">
        <v>46327</v>
      </c>
      <c r="AD90" s="58">
        <v>0</v>
      </c>
      <c r="AE90" s="59">
        <v>0</v>
      </c>
      <c r="AF90" s="60">
        <v>0</v>
      </c>
      <c r="AG90" s="61">
        <v>0</v>
      </c>
      <c r="AH90" s="58">
        <v>0</v>
      </c>
      <c r="AI90" s="59">
        <v>0</v>
      </c>
      <c r="AJ90" s="60">
        <v>0</v>
      </c>
      <c r="AK90" s="61">
        <v>0</v>
      </c>
      <c r="AL90" s="58">
        <v>0</v>
      </c>
      <c r="AM90" s="59">
        <v>0</v>
      </c>
      <c r="AN90" s="60">
        <v>0</v>
      </c>
      <c r="AO90" s="61">
        <v>0</v>
      </c>
      <c r="AP90" s="18"/>
      <c r="AQ90" s="57">
        <v>46327</v>
      </c>
      <c r="AR90" s="58">
        <v>0</v>
      </c>
      <c r="AS90" s="59">
        <v>0</v>
      </c>
      <c r="AT90" s="60">
        <v>0</v>
      </c>
      <c r="AU90" s="61">
        <v>0</v>
      </c>
      <c r="AV90" s="58">
        <v>0</v>
      </c>
      <c r="AW90" s="59">
        <v>0</v>
      </c>
      <c r="AX90" s="60">
        <v>0</v>
      </c>
      <c r="AY90" s="61">
        <v>0</v>
      </c>
      <c r="AZ90" s="58">
        <v>0</v>
      </c>
      <c r="BA90" s="59">
        <v>0</v>
      </c>
      <c r="BB90" s="60">
        <v>0</v>
      </c>
      <c r="BC90" s="61">
        <v>0</v>
      </c>
      <c r="BD90" s="21"/>
      <c r="BE90" s="57">
        <v>46327</v>
      </c>
      <c r="BF90" s="58">
        <v>0</v>
      </c>
      <c r="BG90" s="59">
        <v>0</v>
      </c>
      <c r="BH90" s="60">
        <v>0</v>
      </c>
      <c r="BI90" s="61">
        <v>0</v>
      </c>
      <c r="BJ90" s="58">
        <v>0</v>
      </c>
      <c r="BK90" s="59">
        <v>0</v>
      </c>
      <c r="BL90" s="60">
        <v>0</v>
      </c>
      <c r="BM90" s="61">
        <v>0</v>
      </c>
      <c r="BN90" s="58">
        <v>0</v>
      </c>
      <c r="BO90" s="59">
        <v>0</v>
      </c>
      <c r="BP90" s="60">
        <v>0</v>
      </c>
      <c r="BQ90" s="61">
        <v>0</v>
      </c>
    </row>
    <row r="91" spans="1:69" ht="15" customHeight="1" thickBot="1">
      <c r="A91" s="57">
        <v>46357</v>
      </c>
      <c r="B91" s="67">
        <v>0</v>
      </c>
      <c r="C91" s="68">
        <v>0</v>
      </c>
      <c r="D91" s="69">
        <v>0</v>
      </c>
      <c r="E91" s="70">
        <v>0</v>
      </c>
      <c r="F91" s="67">
        <v>0</v>
      </c>
      <c r="G91" s="68">
        <v>0</v>
      </c>
      <c r="H91" s="69">
        <v>0</v>
      </c>
      <c r="I91" s="70">
        <v>0</v>
      </c>
      <c r="J91" s="67">
        <v>0</v>
      </c>
      <c r="K91" s="68">
        <v>0</v>
      </c>
      <c r="L91" s="69">
        <v>0</v>
      </c>
      <c r="M91" s="70">
        <v>0</v>
      </c>
      <c r="N91" s="18"/>
      <c r="O91" s="57">
        <v>46357</v>
      </c>
      <c r="P91" s="67">
        <v>0</v>
      </c>
      <c r="Q91" s="68">
        <v>0</v>
      </c>
      <c r="R91" s="69">
        <v>0</v>
      </c>
      <c r="S91" s="70">
        <v>0</v>
      </c>
      <c r="T91" s="67">
        <v>0</v>
      </c>
      <c r="U91" s="68">
        <v>0</v>
      </c>
      <c r="V91" s="69">
        <v>0</v>
      </c>
      <c r="W91" s="70">
        <v>0</v>
      </c>
      <c r="X91" s="67">
        <v>0</v>
      </c>
      <c r="Y91" s="68">
        <v>0</v>
      </c>
      <c r="Z91" s="69">
        <v>0</v>
      </c>
      <c r="AA91" s="70">
        <v>0</v>
      </c>
      <c r="AB91" s="21"/>
      <c r="AC91" s="57">
        <v>46357</v>
      </c>
      <c r="AD91" s="67">
        <v>0</v>
      </c>
      <c r="AE91" s="68">
        <v>0</v>
      </c>
      <c r="AF91" s="69">
        <v>0</v>
      </c>
      <c r="AG91" s="70">
        <v>0</v>
      </c>
      <c r="AH91" s="67">
        <v>0</v>
      </c>
      <c r="AI91" s="68">
        <v>0</v>
      </c>
      <c r="AJ91" s="69">
        <v>0</v>
      </c>
      <c r="AK91" s="70">
        <v>0</v>
      </c>
      <c r="AL91" s="67">
        <v>0</v>
      </c>
      <c r="AM91" s="68">
        <v>0</v>
      </c>
      <c r="AN91" s="69">
        <v>0</v>
      </c>
      <c r="AO91" s="70">
        <v>0</v>
      </c>
      <c r="AP91" s="18"/>
      <c r="AQ91" s="57">
        <v>46357</v>
      </c>
      <c r="AR91" s="67">
        <v>0</v>
      </c>
      <c r="AS91" s="68">
        <v>0</v>
      </c>
      <c r="AT91" s="69">
        <v>0</v>
      </c>
      <c r="AU91" s="70">
        <v>0</v>
      </c>
      <c r="AV91" s="67">
        <v>0</v>
      </c>
      <c r="AW91" s="68">
        <v>0</v>
      </c>
      <c r="AX91" s="69">
        <v>0</v>
      </c>
      <c r="AY91" s="70">
        <v>0</v>
      </c>
      <c r="AZ91" s="67">
        <v>0</v>
      </c>
      <c r="BA91" s="68">
        <v>0</v>
      </c>
      <c r="BB91" s="69">
        <v>0</v>
      </c>
      <c r="BC91" s="70">
        <v>0</v>
      </c>
      <c r="BD91" s="21"/>
      <c r="BE91" s="57">
        <v>46357</v>
      </c>
      <c r="BF91" s="67">
        <v>0</v>
      </c>
      <c r="BG91" s="68">
        <v>0</v>
      </c>
      <c r="BH91" s="69">
        <v>0</v>
      </c>
      <c r="BI91" s="70">
        <v>0</v>
      </c>
      <c r="BJ91" s="67">
        <v>0</v>
      </c>
      <c r="BK91" s="68">
        <v>0</v>
      </c>
      <c r="BL91" s="69">
        <v>0</v>
      </c>
      <c r="BM91" s="70">
        <v>0</v>
      </c>
      <c r="BN91" s="67">
        <v>0</v>
      </c>
      <c r="BO91" s="68">
        <v>0</v>
      </c>
      <c r="BP91" s="69">
        <v>0</v>
      </c>
      <c r="BQ91" s="70">
        <v>0</v>
      </c>
    </row>
    <row r="92" spans="1:69">
      <c r="A92" s="71" t="s">
        <v>21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20"/>
      <c r="O92" s="71" t="s">
        <v>21</v>
      </c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C92" s="71" t="s">
        <v>21</v>
      </c>
      <c r="AD92" s="80"/>
      <c r="AE92" s="80"/>
      <c r="AF92" s="80"/>
      <c r="AG92" s="80"/>
      <c r="AH92" s="20"/>
      <c r="AI92" s="20"/>
      <c r="AJ92" s="20"/>
      <c r="AK92" s="20"/>
      <c r="AL92" s="80"/>
      <c r="AM92" s="80"/>
      <c r="AN92" s="80"/>
      <c r="AO92" s="80"/>
      <c r="AQ92" s="71" t="s">
        <v>21</v>
      </c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E92" s="71" t="s">
        <v>21</v>
      </c>
      <c r="BF92" s="80"/>
      <c r="BG92" s="80"/>
      <c r="BH92" s="80"/>
      <c r="BI92" s="80"/>
      <c r="BJ92" s="20"/>
      <c r="BK92" s="20"/>
      <c r="BL92" s="20"/>
      <c r="BM92" s="20"/>
    </row>
    <row r="93" spans="1:69">
      <c r="N93" s="18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</row>
    <row r="94" spans="1:69" ht="15" customHeight="1" thickBot="1">
      <c r="N94" s="20"/>
    </row>
    <row r="95" spans="1:69" ht="15" customHeight="1" thickBot="1">
      <c r="A95" s="76"/>
      <c r="B95" s="227" t="s">
        <v>52</v>
      </c>
      <c r="C95" s="228"/>
      <c r="D95" s="228"/>
      <c r="E95" s="229"/>
      <c r="F95" s="227" t="s">
        <v>53</v>
      </c>
      <c r="G95" s="228"/>
      <c r="H95" s="228"/>
      <c r="I95" s="229"/>
      <c r="J95" s="227" t="s">
        <v>54</v>
      </c>
      <c r="K95" s="228"/>
      <c r="L95" s="228"/>
      <c r="M95" s="229"/>
      <c r="N95" s="18"/>
      <c r="O95" s="76"/>
      <c r="P95" s="227" t="s">
        <v>55</v>
      </c>
      <c r="Q95" s="228"/>
      <c r="R95" s="228"/>
      <c r="S95" s="229"/>
    </row>
    <row r="96" spans="1:69" ht="15" customHeight="1" thickBot="1">
      <c r="A96" s="77"/>
      <c r="B96" s="232" t="s">
        <v>17</v>
      </c>
      <c r="C96" s="230" t="s">
        <v>18</v>
      </c>
      <c r="D96" s="223" t="s">
        <v>19</v>
      </c>
      <c r="E96" s="225" t="s">
        <v>20</v>
      </c>
      <c r="F96" s="232" t="s">
        <v>17</v>
      </c>
      <c r="G96" s="230" t="s">
        <v>18</v>
      </c>
      <c r="H96" s="223" t="s">
        <v>19</v>
      </c>
      <c r="I96" s="225" t="s">
        <v>20</v>
      </c>
      <c r="J96" s="232" t="s">
        <v>17</v>
      </c>
      <c r="K96" s="230" t="s">
        <v>18</v>
      </c>
      <c r="L96" s="223" t="s">
        <v>19</v>
      </c>
      <c r="M96" s="225" t="s">
        <v>20</v>
      </c>
      <c r="N96" s="20"/>
      <c r="O96" s="77"/>
      <c r="P96" s="232" t="s">
        <v>17</v>
      </c>
      <c r="Q96" s="230" t="s">
        <v>18</v>
      </c>
      <c r="R96" s="223" t="s">
        <v>19</v>
      </c>
      <c r="S96" s="225" t="s">
        <v>20</v>
      </c>
    </row>
    <row r="97" spans="1:19" ht="15" customHeight="1" thickBot="1">
      <c r="A97" s="52"/>
      <c r="B97" s="233"/>
      <c r="C97" s="224"/>
      <c r="D97" s="224"/>
      <c r="E97" s="226"/>
      <c r="F97" s="233"/>
      <c r="G97" s="224"/>
      <c r="H97" s="224"/>
      <c r="I97" s="226"/>
      <c r="J97" s="233"/>
      <c r="K97" s="224"/>
      <c r="L97" s="224"/>
      <c r="M97" s="226"/>
      <c r="N97" s="18"/>
      <c r="O97" s="52"/>
      <c r="P97" s="233"/>
      <c r="Q97" s="224"/>
      <c r="R97" s="224"/>
      <c r="S97" s="226"/>
    </row>
    <row r="98" spans="1:19">
      <c r="A98" s="57">
        <v>45658</v>
      </c>
      <c r="B98" s="58">
        <v>0</v>
      </c>
      <c r="C98" s="59">
        <v>0</v>
      </c>
      <c r="D98" s="60">
        <v>0</v>
      </c>
      <c r="E98" s="61">
        <v>0</v>
      </c>
      <c r="F98" s="58">
        <v>0</v>
      </c>
      <c r="G98" s="59">
        <v>0</v>
      </c>
      <c r="H98" s="60">
        <v>0</v>
      </c>
      <c r="I98" s="61">
        <v>0</v>
      </c>
      <c r="J98" s="58">
        <v>0</v>
      </c>
      <c r="K98" s="59">
        <v>0</v>
      </c>
      <c r="L98" s="60">
        <v>0</v>
      </c>
      <c r="M98" s="61">
        <v>0</v>
      </c>
      <c r="N98" s="20"/>
      <c r="O98" s="57">
        <v>45658</v>
      </c>
      <c r="P98" s="58">
        <v>0</v>
      </c>
      <c r="Q98" s="59">
        <v>0</v>
      </c>
      <c r="R98" s="60">
        <v>0</v>
      </c>
      <c r="S98" s="61">
        <v>0</v>
      </c>
    </row>
    <row r="99" spans="1:19">
      <c r="A99" s="57">
        <v>45689</v>
      </c>
      <c r="B99" s="58">
        <v>0</v>
      </c>
      <c r="C99" s="59">
        <v>0</v>
      </c>
      <c r="D99" s="60">
        <v>0</v>
      </c>
      <c r="E99" s="61">
        <v>0</v>
      </c>
      <c r="F99" s="58">
        <v>0</v>
      </c>
      <c r="G99" s="59">
        <v>0</v>
      </c>
      <c r="H99" s="60">
        <v>0</v>
      </c>
      <c r="I99" s="61">
        <v>0</v>
      </c>
      <c r="J99" s="58">
        <v>0</v>
      </c>
      <c r="K99" s="59">
        <v>0</v>
      </c>
      <c r="L99" s="60">
        <v>0</v>
      </c>
      <c r="M99" s="61">
        <v>0</v>
      </c>
      <c r="O99" s="57">
        <v>45689</v>
      </c>
      <c r="P99" s="58">
        <v>0</v>
      </c>
      <c r="Q99" s="59">
        <v>0</v>
      </c>
      <c r="R99" s="60">
        <v>0</v>
      </c>
      <c r="S99" s="61">
        <v>0</v>
      </c>
    </row>
    <row r="100" spans="1:19">
      <c r="A100" s="57">
        <v>45717</v>
      </c>
      <c r="B100" s="58">
        <v>0</v>
      </c>
      <c r="C100" s="59">
        <v>0</v>
      </c>
      <c r="D100" s="60">
        <v>0</v>
      </c>
      <c r="E100" s="61">
        <v>0</v>
      </c>
      <c r="F100" s="58">
        <v>0</v>
      </c>
      <c r="G100" s="59">
        <v>0</v>
      </c>
      <c r="H100" s="60">
        <v>0</v>
      </c>
      <c r="I100" s="61">
        <v>0</v>
      </c>
      <c r="J100" s="58">
        <v>0</v>
      </c>
      <c r="K100" s="59">
        <v>0</v>
      </c>
      <c r="L100" s="60">
        <v>0</v>
      </c>
      <c r="M100" s="61">
        <v>0</v>
      </c>
      <c r="O100" s="57">
        <v>45717</v>
      </c>
      <c r="P100" s="58">
        <v>0</v>
      </c>
      <c r="Q100" s="59">
        <v>0</v>
      </c>
      <c r="R100" s="60">
        <v>0</v>
      </c>
      <c r="S100" s="61">
        <v>0</v>
      </c>
    </row>
    <row r="101" spans="1:19">
      <c r="A101" s="57">
        <v>45748</v>
      </c>
      <c r="B101" s="58">
        <v>0</v>
      </c>
      <c r="C101" s="59">
        <v>0</v>
      </c>
      <c r="D101" s="60">
        <v>0</v>
      </c>
      <c r="E101" s="61">
        <v>0</v>
      </c>
      <c r="F101" s="58">
        <v>0</v>
      </c>
      <c r="G101" s="59">
        <v>0</v>
      </c>
      <c r="H101" s="60">
        <v>0</v>
      </c>
      <c r="I101" s="61">
        <v>0</v>
      </c>
      <c r="J101" s="58">
        <v>0</v>
      </c>
      <c r="K101" s="59">
        <v>0</v>
      </c>
      <c r="L101" s="60">
        <v>0</v>
      </c>
      <c r="M101" s="61">
        <v>0</v>
      </c>
      <c r="O101" s="57">
        <v>45748</v>
      </c>
      <c r="P101" s="58">
        <v>0</v>
      </c>
      <c r="Q101" s="59">
        <v>0</v>
      </c>
      <c r="R101" s="60">
        <v>0</v>
      </c>
      <c r="S101" s="61">
        <v>0</v>
      </c>
    </row>
    <row r="102" spans="1:19">
      <c r="A102" s="57">
        <v>45778</v>
      </c>
      <c r="B102" s="58">
        <v>0</v>
      </c>
      <c r="C102" s="59">
        <v>0</v>
      </c>
      <c r="D102" s="60">
        <v>0</v>
      </c>
      <c r="E102" s="61">
        <v>0</v>
      </c>
      <c r="F102" s="58">
        <v>0</v>
      </c>
      <c r="G102" s="59">
        <v>0</v>
      </c>
      <c r="H102" s="60">
        <v>0</v>
      </c>
      <c r="I102" s="61">
        <v>0</v>
      </c>
      <c r="J102" s="58">
        <v>0</v>
      </c>
      <c r="K102" s="59">
        <v>0</v>
      </c>
      <c r="L102" s="60">
        <v>0</v>
      </c>
      <c r="M102" s="61">
        <v>0</v>
      </c>
      <c r="O102" s="57">
        <v>45778</v>
      </c>
      <c r="P102" s="58">
        <v>0</v>
      </c>
      <c r="Q102" s="59">
        <v>0</v>
      </c>
      <c r="R102" s="60">
        <v>0</v>
      </c>
      <c r="S102" s="61">
        <v>0</v>
      </c>
    </row>
    <row r="103" spans="1:19">
      <c r="A103" s="57">
        <v>45809</v>
      </c>
      <c r="B103" s="58">
        <v>0</v>
      </c>
      <c r="C103" s="59">
        <v>0</v>
      </c>
      <c r="D103" s="60">
        <v>0</v>
      </c>
      <c r="E103" s="61">
        <v>0</v>
      </c>
      <c r="F103" s="58">
        <v>0</v>
      </c>
      <c r="G103" s="59">
        <v>0</v>
      </c>
      <c r="H103" s="60">
        <v>0</v>
      </c>
      <c r="I103" s="61">
        <v>0</v>
      </c>
      <c r="J103" s="58">
        <v>0</v>
      </c>
      <c r="K103" s="59">
        <v>0</v>
      </c>
      <c r="L103" s="60">
        <v>0</v>
      </c>
      <c r="M103" s="61">
        <v>0</v>
      </c>
      <c r="O103" s="57">
        <v>45809</v>
      </c>
      <c r="P103" s="58">
        <v>0</v>
      </c>
      <c r="Q103" s="59">
        <v>0</v>
      </c>
      <c r="R103" s="60">
        <v>0</v>
      </c>
      <c r="S103" s="61">
        <v>0</v>
      </c>
    </row>
    <row r="104" spans="1:19">
      <c r="A104" s="57">
        <v>45839</v>
      </c>
      <c r="B104" s="58">
        <v>0</v>
      </c>
      <c r="C104" s="59">
        <v>0</v>
      </c>
      <c r="D104" s="60">
        <v>0</v>
      </c>
      <c r="E104" s="61">
        <v>0</v>
      </c>
      <c r="F104" s="58">
        <v>0</v>
      </c>
      <c r="G104" s="59">
        <v>0</v>
      </c>
      <c r="H104" s="60">
        <v>0</v>
      </c>
      <c r="I104" s="61">
        <v>0</v>
      </c>
      <c r="J104" s="58">
        <v>0</v>
      </c>
      <c r="K104" s="59">
        <v>0</v>
      </c>
      <c r="L104" s="60">
        <v>0</v>
      </c>
      <c r="M104" s="61">
        <v>0</v>
      </c>
      <c r="O104" s="57">
        <v>45839</v>
      </c>
      <c r="P104" s="58">
        <v>0</v>
      </c>
      <c r="Q104" s="59">
        <v>0</v>
      </c>
      <c r="R104" s="60">
        <v>0</v>
      </c>
      <c r="S104" s="61">
        <v>0</v>
      </c>
    </row>
    <row r="105" spans="1:19">
      <c r="A105" s="57">
        <v>45870</v>
      </c>
      <c r="B105" s="58">
        <v>0</v>
      </c>
      <c r="C105" s="59">
        <v>0</v>
      </c>
      <c r="D105" s="60">
        <v>0</v>
      </c>
      <c r="E105" s="61">
        <v>0</v>
      </c>
      <c r="F105" s="58">
        <v>0</v>
      </c>
      <c r="G105" s="59">
        <v>0</v>
      </c>
      <c r="H105" s="60">
        <v>0</v>
      </c>
      <c r="I105" s="61">
        <v>0</v>
      </c>
      <c r="J105" s="58">
        <v>0</v>
      </c>
      <c r="K105" s="59">
        <v>0</v>
      </c>
      <c r="L105" s="60">
        <v>0</v>
      </c>
      <c r="M105" s="61">
        <v>0</v>
      </c>
      <c r="O105" s="57">
        <v>45870</v>
      </c>
      <c r="P105" s="58">
        <v>0</v>
      </c>
      <c r="Q105" s="59">
        <v>0</v>
      </c>
      <c r="R105" s="60">
        <v>0</v>
      </c>
      <c r="S105" s="61">
        <v>0</v>
      </c>
    </row>
    <row r="106" spans="1:19">
      <c r="A106" s="57">
        <v>45901</v>
      </c>
      <c r="B106" s="58">
        <v>0</v>
      </c>
      <c r="C106" s="59">
        <v>0</v>
      </c>
      <c r="D106" s="60">
        <v>0</v>
      </c>
      <c r="E106" s="61">
        <v>0</v>
      </c>
      <c r="F106" s="58">
        <v>0</v>
      </c>
      <c r="G106" s="59">
        <v>0</v>
      </c>
      <c r="H106" s="60">
        <v>0</v>
      </c>
      <c r="I106" s="61">
        <v>0</v>
      </c>
      <c r="J106" s="58">
        <v>0</v>
      </c>
      <c r="K106" s="59">
        <v>0</v>
      </c>
      <c r="L106" s="60">
        <v>0</v>
      </c>
      <c r="M106" s="61">
        <v>0</v>
      </c>
      <c r="O106" s="57">
        <v>45901</v>
      </c>
      <c r="P106" s="58">
        <v>0</v>
      </c>
      <c r="Q106" s="59">
        <v>0</v>
      </c>
      <c r="R106" s="60">
        <v>0</v>
      </c>
      <c r="S106" s="61">
        <v>0</v>
      </c>
    </row>
    <row r="107" spans="1:19">
      <c r="A107" s="57">
        <v>45931</v>
      </c>
      <c r="B107" s="58">
        <v>0</v>
      </c>
      <c r="C107" s="59">
        <v>0</v>
      </c>
      <c r="D107" s="60">
        <v>0</v>
      </c>
      <c r="E107" s="61">
        <v>0</v>
      </c>
      <c r="F107" s="58">
        <v>0</v>
      </c>
      <c r="G107" s="59">
        <v>0</v>
      </c>
      <c r="H107" s="60">
        <v>0</v>
      </c>
      <c r="I107" s="61">
        <v>0</v>
      </c>
      <c r="J107" s="58">
        <v>0</v>
      </c>
      <c r="K107" s="59">
        <v>0</v>
      </c>
      <c r="L107" s="60">
        <v>0</v>
      </c>
      <c r="M107" s="61">
        <v>0</v>
      </c>
      <c r="O107" s="57">
        <v>45931</v>
      </c>
      <c r="P107" s="58">
        <v>0</v>
      </c>
      <c r="Q107" s="59">
        <v>0</v>
      </c>
      <c r="R107" s="60">
        <v>0</v>
      </c>
      <c r="S107" s="61">
        <v>0</v>
      </c>
    </row>
    <row r="108" spans="1:19">
      <c r="A108" s="57">
        <v>45962</v>
      </c>
      <c r="B108" s="58">
        <v>0</v>
      </c>
      <c r="C108" s="59">
        <v>0</v>
      </c>
      <c r="D108" s="60">
        <v>0</v>
      </c>
      <c r="E108" s="61">
        <v>0</v>
      </c>
      <c r="F108" s="58">
        <v>0</v>
      </c>
      <c r="G108" s="59">
        <v>0</v>
      </c>
      <c r="H108" s="60">
        <v>0</v>
      </c>
      <c r="I108" s="61">
        <v>0</v>
      </c>
      <c r="J108" s="58">
        <v>0</v>
      </c>
      <c r="K108" s="59">
        <v>0</v>
      </c>
      <c r="L108" s="60">
        <v>0</v>
      </c>
      <c r="M108" s="61">
        <v>0</v>
      </c>
      <c r="O108" s="57">
        <v>45962</v>
      </c>
      <c r="P108" s="58">
        <v>0</v>
      </c>
      <c r="Q108" s="59">
        <v>0</v>
      </c>
      <c r="R108" s="60">
        <v>0</v>
      </c>
      <c r="S108" s="61">
        <v>0</v>
      </c>
    </row>
    <row r="109" spans="1:19" ht="15" customHeight="1" thickBot="1">
      <c r="A109" s="57">
        <v>45992</v>
      </c>
      <c r="B109" s="67">
        <v>0</v>
      </c>
      <c r="C109" s="68">
        <v>0</v>
      </c>
      <c r="D109" s="69">
        <v>0</v>
      </c>
      <c r="E109" s="70">
        <v>0</v>
      </c>
      <c r="F109" s="67">
        <v>0</v>
      </c>
      <c r="G109" s="68">
        <v>0</v>
      </c>
      <c r="H109" s="69">
        <v>0</v>
      </c>
      <c r="I109" s="70">
        <v>0</v>
      </c>
      <c r="J109" s="67">
        <v>0</v>
      </c>
      <c r="K109" s="68">
        <v>0</v>
      </c>
      <c r="L109" s="69">
        <v>0</v>
      </c>
      <c r="M109" s="70">
        <v>0</v>
      </c>
      <c r="O109" s="57">
        <v>45992</v>
      </c>
      <c r="P109" s="67">
        <v>0</v>
      </c>
      <c r="Q109" s="68">
        <v>0</v>
      </c>
      <c r="R109" s="69">
        <v>0</v>
      </c>
      <c r="S109" s="70">
        <v>0</v>
      </c>
    </row>
    <row r="110" spans="1:19">
      <c r="A110" s="57">
        <v>46023</v>
      </c>
      <c r="B110" s="58">
        <v>0</v>
      </c>
      <c r="C110" s="59">
        <v>0</v>
      </c>
      <c r="D110" s="60">
        <v>0</v>
      </c>
      <c r="E110" s="61">
        <v>0</v>
      </c>
      <c r="F110" s="58">
        <v>0</v>
      </c>
      <c r="G110" s="59">
        <v>0</v>
      </c>
      <c r="H110" s="60">
        <v>0</v>
      </c>
      <c r="I110" s="61">
        <v>0</v>
      </c>
      <c r="J110" s="58">
        <v>0</v>
      </c>
      <c r="K110" s="59">
        <v>0</v>
      </c>
      <c r="L110" s="60">
        <v>0</v>
      </c>
      <c r="M110" s="61">
        <v>0</v>
      </c>
      <c r="O110" s="57">
        <v>46023</v>
      </c>
      <c r="P110" s="58">
        <v>0</v>
      </c>
      <c r="Q110" s="59">
        <v>0</v>
      </c>
      <c r="R110" s="60">
        <v>0</v>
      </c>
      <c r="S110" s="61">
        <v>0</v>
      </c>
    </row>
    <row r="111" spans="1:19">
      <c r="A111" s="57">
        <v>46054</v>
      </c>
      <c r="B111" s="58">
        <v>0</v>
      </c>
      <c r="C111" s="59">
        <v>0</v>
      </c>
      <c r="D111" s="60">
        <v>0</v>
      </c>
      <c r="E111" s="61">
        <v>0</v>
      </c>
      <c r="F111" s="58">
        <v>0</v>
      </c>
      <c r="G111" s="59">
        <v>0</v>
      </c>
      <c r="H111" s="60">
        <v>0</v>
      </c>
      <c r="I111" s="61">
        <v>0</v>
      </c>
      <c r="J111" s="58">
        <v>0</v>
      </c>
      <c r="K111" s="59">
        <v>0</v>
      </c>
      <c r="L111" s="60">
        <v>0</v>
      </c>
      <c r="M111" s="61">
        <v>0</v>
      </c>
      <c r="O111" s="57">
        <v>46054</v>
      </c>
      <c r="P111" s="58">
        <v>0</v>
      </c>
      <c r="Q111" s="59">
        <v>0</v>
      </c>
      <c r="R111" s="60">
        <v>0</v>
      </c>
      <c r="S111" s="61">
        <v>0</v>
      </c>
    </row>
    <row r="112" spans="1:19">
      <c r="A112" s="57">
        <v>46082</v>
      </c>
      <c r="B112" s="58">
        <v>0</v>
      </c>
      <c r="C112" s="59">
        <v>0</v>
      </c>
      <c r="D112" s="60">
        <v>0</v>
      </c>
      <c r="E112" s="61">
        <v>0</v>
      </c>
      <c r="F112" s="58">
        <v>0</v>
      </c>
      <c r="G112" s="59">
        <v>0</v>
      </c>
      <c r="H112" s="60">
        <v>0</v>
      </c>
      <c r="I112" s="61">
        <v>0</v>
      </c>
      <c r="J112" s="58">
        <v>0</v>
      </c>
      <c r="K112" s="59">
        <v>0</v>
      </c>
      <c r="L112" s="60">
        <v>0</v>
      </c>
      <c r="M112" s="61">
        <v>0</v>
      </c>
      <c r="O112" s="57">
        <v>46082</v>
      </c>
      <c r="P112" s="58">
        <v>0</v>
      </c>
      <c r="Q112" s="59">
        <v>0</v>
      </c>
      <c r="R112" s="60">
        <v>0</v>
      </c>
      <c r="S112" s="61">
        <v>0</v>
      </c>
    </row>
    <row r="113" spans="1:19">
      <c r="A113" s="57">
        <v>46113</v>
      </c>
      <c r="B113" s="58">
        <v>0</v>
      </c>
      <c r="C113" s="59">
        <v>0</v>
      </c>
      <c r="D113" s="60">
        <v>0</v>
      </c>
      <c r="E113" s="61">
        <v>0</v>
      </c>
      <c r="F113" s="58">
        <v>0</v>
      </c>
      <c r="G113" s="59">
        <v>0</v>
      </c>
      <c r="H113" s="60">
        <v>0</v>
      </c>
      <c r="I113" s="61">
        <v>0</v>
      </c>
      <c r="J113" s="58">
        <v>0</v>
      </c>
      <c r="K113" s="59">
        <v>0</v>
      </c>
      <c r="L113" s="60">
        <v>0</v>
      </c>
      <c r="M113" s="61">
        <v>0</v>
      </c>
      <c r="O113" s="57">
        <v>46113</v>
      </c>
      <c r="P113" s="58">
        <v>0</v>
      </c>
      <c r="Q113" s="59">
        <v>0</v>
      </c>
      <c r="R113" s="60">
        <v>0</v>
      </c>
      <c r="S113" s="61">
        <v>0</v>
      </c>
    </row>
    <row r="114" spans="1:19">
      <c r="A114" s="57">
        <v>46143</v>
      </c>
      <c r="B114" s="58">
        <v>0</v>
      </c>
      <c r="C114" s="59">
        <v>0</v>
      </c>
      <c r="D114" s="60">
        <v>0</v>
      </c>
      <c r="E114" s="61">
        <v>0</v>
      </c>
      <c r="F114" s="58">
        <v>0</v>
      </c>
      <c r="G114" s="59">
        <v>0</v>
      </c>
      <c r="H114" s="60">
        <v>0</v>
      </c>
      <c r="I114" s="61">
        <v>0</v>
      </c>
      <c r="J114" s="58">
        <v>0</v>
      </c>
      <c r="K114" s="59">
        <v>0</v>
      </c>
      <c r="L114" s="60">
        <v>0</v>
      </c>
      <c r="M114" s="61">
        <v>0</v>
      </c>
      <c r="O114" s="57">
        <v>46143</v>
      </c>
      <c r="P114" s="58">
        <v>0</v>
      </c>
      <c r="Q114" s="59">
        <v>0</v>
      </c>
      <c r="R114" s="60">
        <v>0</v>
      </c>
      <c r="S114" s="61">
        <v>0</v>
      </c>
    </row>
    <row r="115" spans="1:19">
      <c r="A115" s="57">
        <v>46174</v>
      </c>
      <c r="B115" s="58">
        <v>0</v>
      </c>
      <c r="C115" s="59">
        <v>0</v>
      </c>
      <c r="D115" s="60">
        <v>0</v>
      </c>
      <c r="E115" s="61">
        <v>0</v>
      </c>
      <c r="F115" s="58">
        <v>0</v>
      </c>
      <c r="G115" s="59">
        <v>0</v>
      </c>
      <c r="H115" s="60">
        <v>0</v>
      </c>
      <c r="I115" s="61">
        <v>0</v>
      </c>
      <c r="J115" s="58">
        <v>0</v>
      </c>
      <c r="K115" s="59">
        <v>0</v>
      </c>
      <c r="L115" s="60">
        <v>0</v>
      </c>
      <c r="M115" s="61">
        <v>0</v>
      </c>
      <c r="O115" s="57">
        <v>46174</v>
      </c>
      <c r="P115" s="58">
        <v>0</v>
      </c>
      <c r="Q115" s="59">
        <v>0</v>
      </c>
      <c r="R115" s="60">
        <v>0</v>
      </c>
      <c r="S115" s="61">
        <v>0</v>
      </c>
    </row>
    <row r="116" spans="1:19">
      <c r="A116" s="57">
        <v>46204</v>
      </c>
      <c r="B116" s="58">
        <v>0</v>
      </c>
      <c r="C116" s="59">
        <v>0</v>
      </c>
      <c r="D116" s="60">
        <v>0</v>
      </c>
      <c r="E116" s="61">
        <v>0</v>
      </c>
      <c r="F116" s="58">
        <v>0</v>
      </c>
      <c r="G116" s="59">
        <v>0</v>
      </c>
      <c r="H116" s="60">
        <v>0</v>
      </c>
      <c r="I116" s="61">
        <v>0</v>
      </c>
      <c r="J116" s="58">
        <v>0</v>
      </c>
      <c r="K116" s="59">
        <v>0</v>
      </c>
      <c r="L116" s="60">
        <v>0</v>
      </c>
      <c r="M116" s="61">
        <v>0</v>
      </c>
      <c r="O116" s="57">
        <v>46204</v>
      </c>
      <c r="P116" s="58">
        <v>0</v>
      </c>
      <c r="Q116" s="59">
        <v>0</v>
      </c>
      <c r="R116" s="60">
        <v>0</v>
      </c>
      <c r="S116" s="61">
        <v>0</v>
      </c>
    </row>
    <row r="117" spans="1:19">
      <c r="A117" s="57">
        <v>46235</v>
      </c>
      <c r="B117" s="58">
        <v>0</v>
      </c>
      <c r="C117" s="59">
        <v>0</v>
      </c>
      <c r="D117" s="60">
        <v>0</v>
      </c>
      <c r="E117" s="61">
        <v>0</v>
      </c>
      <c r="F117" s="58">
        <v>0</v>
      </c>
      <c r="G117" s="59">
        <v>0</v>
      </c>
      <c r="H117" s="60">
        <v>0</v>
      </c>
      <c r="I117" s="61">
        <v>0</v>
      </c>
      <c r="J117" s="58">
        <v>0</v>
      </c>
      <c r="K117" s="59">
        <v>0</v>
      </c>
      <c r="L117" s="60">
        <v>0</v>
      </c>
      <c r="M117" s="61">
        <v>0</v>
      </c>
      <c r="O117" s="57">
        <v>46235</v>
      </c>
      <c r="P117" s="58">
        <v>0</v>
      </c>
      <c r="Q117" s="59">
        <v>0</v>
      </c>
      <c r="R117" s="60">
        <v>0</v>
      </c>
      <c r="S117" s="61">
        <v>0</v>
      </c>
    </row>
    <row r="118" spans="1:19">
      <c r="A118" s="57">
        <v>46266</v>
      </c>
      <c r="B118" s="58">
        <v>0</v>
      </c>
      <c r="C118" s="59">
        <v>0</v>
      </c>
      <c r="D118" s="60">
        <v>0</v>
      </c>
      <c r="E118" s="61">
        <v>0</v>
      </c>
      <c r="F118" s="58">
        <v>0</v>
      </c>
      <c r="G118" s="59">
        <v>0</v>
      </c>
      <c r="H118" s="60">
        <v>0</v>
      </c>
      <c r="I118" s="61">
        <v>0</v>
      </c>
      <c r="J118" s="58">
        <v>0</v>
      </c>
      <c r="K118" s="59">
        <v>0</v>
      </c>
      <c r="L118" s="60">
        <v>0</v>
      </c>
      <c r="M118" s="61">
        <v>0</v>
      </c>
      <c r="O118" s="57">
        <v>46266</v>
      </c>
      <c r="P118" s="58">
        <v>0</v>
      </c>
      <c r="Q118" s="59">
        <v>0</v>
      </c>
      <c r="R118" s="60">
        <v>0</v>
      </c>
      <c r="S118" s="61">
        <v>0</v>
      </c>
    </row>
    <row r="119" spans="1:19">
      <c r="A119" s="57">
        <v>46296</v>
      </c>
      <c r="B119" s="58">
        <v>0</v>
      </c>
      <c r="C119" s="59">
        <v>0</v>
      </c>
      <c r="D119" s="60">
        <v>0</v>
      </c>
      <c r="E119" s="61">
        <v>0</v>
      </c>
      <c r="F119" s="58">
        <v>0</v>
      </c>
      <c r="G119" s="59">
        <v>0</v>
      </c>
      <c r="H119" s="60">
        <v>0</v>
      </c>
      <c r="I119" s="61">
        <v>0</v>
      </c>
      <c r="J119" s="58">
        <v>0</v>
      </c>
      <c r="K119" s="59">
        <v>0</v>
      </c>
      <c r="L119" s="60">
        <v>0</v>
      </c>
      <c r="M119" s="61">
        <v>0</v>
      </c>
      <c r="O119" s="57">
        <v>46296</v>
      </c>
      <c r="P119" s="58">
        <v>0</v>
      </c>
      <c r="Q119" s="59">
        <v>0</v>
      </c>
      <c r="R119" s="60">
        <v>0</v>
      </c>
      <c r="S119" s="61">
        <v>0</v>
      </c>
    </row>
    <row r="120" spans="1:19">
      <c r="A120" s="57">
        <v>46327</v>
      </c>
      <c r="B120" s="58">
        <v>0</v>
      </c>
      <c r="C120" s="59">
        <v>0</v>
      </c>
      <c r="D120" s="60">
        <v>0</v>
      </c>
      <c r="E120" s="61">
        <v>0</v>
      </c>
      <c r="F120" s="58">
        <v>0</v>
      </c>
      <c r="G120" s="59">
        <v>0</v>
      </c>
      <c r="H120" s="60">
        <v>0</v>
      </c>
      <c r="I120" s="61">
        <v>0</v>
      </c>
      <c r="J120" s="58">
        <v>0</v>
      </c>
      <c r="K120" s="59">
        <v>0</v>
      </c>
      <c r="L120" s="60">
        <v>0</v>
      </c>
      <c r="M120" s="61">
        <v>0</v>
      </c>
      <c r="O120" s="57">
        <v>46327</v>
      </c>
      <c r="P120" s="58">
        <v>0</v>
      </c>
      <c r="Q120" s="59">
        <v>0</v>
      </c>
      <c r="R120" s="60">
        <v>0</v>
      </c>
      <c r="S120" s="61">
        <v>0</v>
      </c>
    </row>
    <row r="121" spans="1:19" ht="15" customHeight="1" thickBot="1">
      <c r="A121" s="57">
        <v>46357</v>
      </c>
      <c r="B121" s="67">
        <v>0</v>
      </c>
      <c r="C121" s="68">
        <v>0</v>
      </c>
      <c r="D121" s="69">
        <v>0</v>
      </c>
      <c r="E121" s="70">
        <v>0</v>
      </c>
      <c r="F121" s="67">
        <v>0</v>
      </c>
      <c r="G121" s="68">
        <v>0</v>
      </c>
      <c r="H121" s="69">
        <v>0</v>
      </c>
      <c r="I121" s="70">
        <v>0</v>
      </c>
      <c r="J121" s="67">
        <v>0</v>
      </c>
      <c r="K121" s="68">
        <v>0</v>
      </c>
      <c r="L121" s="69">
        <v>0</v>
      </c>
      <c r="M121" s="70">
        <v>0</v>
      </c>
      <c r="O121" s="57">
        <v>46357</v>
      </c>
      <c r="P121" s="67">
        <v>0</v>
      </c>
      <c r="Q121" s="68">
        <v>0</v>
      </c>
      <c r="R121" s="69">
        <v>0</v>
      </c>
      <c r="S121" s="70">
        <v>0</v>
      </c>
    </row>
    <row r="122" spans="1:19">
      <c r="A122" s="71" t="s">
        <v>21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O122" s="71" t="s">
        <v>21</v>
      </c>
      <c r="P122" s="80"/>
      <c r="Q122" s="80"/>
      <c r="R122" s="80"/>
      <c r="S122" s="80"/>
    </row>
  </sheetData>
  <mergeCells count="241">
    <mergeCell ref="BF6:BI6"/>
    <mergeCell ref="M36:M37"/>
    <mergeCell ref="AU36:AU37"/>
    <mergeCell ref="BJ35:BM35"/>
    <mergeCell ref="P66:P67"/>
    <mergeCell ref="R66:R67"/>
    <mergeCell ref="E36:E37"/>
    <mergeCell ref="J6:M6"/>
    <mergeCell ref="K7:K8"/>
    <mergeCell ref="BJ6:BM6"/>
    <mergeCell ref="Q36:Q37"/>
    <mergeCell ref="S36:S37"/>
    <mergeCell ref="AK36:AK37"/>
    <mergeCell ref="AM36:AM37"/>
    <mergeCell ref="P65:S65"/>
    <mergeCell ref="F35:I35"/>
    <mergeCell ref="AH66:AH67"/>
    <mergeCell ref="AD65:AG65"/>
    <mergeCell ref="BB66:BB67"/>
    <mergeCell ref="AK7:AK8"/>
    <mergeCell ref="T36:T37"/>
    <mergeCell ref="AE7:AE8"/>
    <mergeCell ref="AW7:AW8"/>
    <mergeCell ref="BA36:BA37"/>
    <mergeCell ref="B96:B97"/>
    <mergeCell ref="AW66:AW67"/>
    <mergeCell ref="D96:D97"/>
    <mergeCell ref="G66:G67"/>
    <mergeCell ref="AY66:AY67"/>
    <mergeCell ref="I66:I67"/>
    <mergeCell ref="W36:W37"/>
    <mergeCell ref="AL35:AO35"/>
    <mergeCell ref="BI66:BI67"/>
    <mergeCell ref="P96:P97"/>
    <mergeCell ref="AX36:AX37"/>
    <mergeCell ref="AZ36:AZ37"/>
    <mergeCell ref="AG66:AG67"/>
    <mergeCell ref="AI66:AI67"/>
    <mergeCell ref="F65:I65"/>
    <mergeCell ref="AS36:AS37"/>
    <mergeCell ref="C96:C97"/>
    <mergeCell ref="P95:S95"/>
    <mergeCell ref="J96:J97"/>
    <mergeCell ref="B66:B67"/>
    <mergeCell ref="G96:G97"/>
    <mergeCell ref="E96:E97"/>
    <mergeCell ref="X36:X37"/>
    <mergeCell ref="BP36:BP37"/>
    <mergeCell ref="Z36:Z37"/>
    <mergeCell ref="BH36:BH37"/>
    <mergeCell ref="AZ35:BC35"/>
    <mergeCell ref="K36:K37"/>
    <mergeCell ref="Q96:Q97"/>
    <mergeCell ref="S96:S97"/>
    <mergeCell ref="BK66:BK67"/>
    <mergeCell ref="BO66:BO67"/>
    <mergeCell ref="B95:E95"/>
    <mergeCell ref="AL7:AL8"/>
    <mergeCell ref="BN6:BQ6"/>
    <mergeCell ref="U36:U37"/>
    <mergeCell ref="AX7:AX8"/>
    <mergeCell ref="AG36:AG37"/>
    <mergeCell ref="AI36:AI37"/>
    <mergeCell ref="D66:D67"/>
    <mergeCell ref="F66:F67"/>
    <mergeCell ref="BF66:BF67"/>
    <mergeCell ref="BN66:BN67"/>
    <mergeCell ref="AA36:AA37"/>
    <mergeCell ref="AG7:AG8"/>
    <mergeCell ref="BM66:BM67"/>
    <mergeCell ref="C36:C37"/>
    <mergeCell ref="AZ6:BC6"/>
    <mergeCell ref="H66:H67"/>
    <mergeCell ref="BG36:BG37"/>
    <mergeCell ref="J66:J67"/>
    <mergeCell ref="BI36:BI37"/>
    <mergeCell ref="AL65:AO65"/>
    <mergeCell ref="BL66:BL67"/>
    <mergeCell ref="B36:B37"/>
    <mergeCell ref="BF65:BI65"/>
    <mergeCell ref="BQ7:BQ8"/>
    <mergeCell ref="B7:B8"/>
    <mergeCell ref="AM66:AM67"/>
    <mergeCell ref="L7:L8"/>
    <mergeCell ref="BN7:BN8"/>
    <mergeCell ref="AR6:AU6"/>
    <mergeCell ref="BP7:BP8"/>
    <mergeCell ref="AO66:AO67"/>
    <mergeCell ref="B6:E6"/>
    <mergeCell ref="BC66:BC67"/>
    <mergeCell ref="I36:I37"/>
    <mergeCell ref="R7:R8"/>
    <mergeCell ref="AJ7:AJ8"/>
    <mergeCell ref="AV6:AY6"/>
    <mergeCell ref="V66:V67"/>
    <mergeCell ref="T66:T67"/>
    <mergeCell ref="AD66:AD67"/>
    <mergeCell ref="C7:C8"/>
    <mergeCell ref="AN66:AN67"/>
    <mergeCell ref="AD35:AG35"/>
    <mergeCell ref="E7:E8"/>
    <mergeCell ref="BG7:BG8"/>
    <mergeCell ref="Q7:Q8"/>
    <mergeCell ref="AR36:AR37"/>
    <mergeCell ref="AY7:AY8"/>
    <mergeCell ref="AD7:AD8"/>
    <mergeCell ref="AH36:AH37"/>
    <mergeCell ref="AJ36:AJ37"/>
    <mergeCell ref="BB36:BB37"/>
    <mergeCell ref="E66:E67"/>
    <mergeCell ref="AT36:AT37"/>
    <mergeCell ref="AV36:AV37"/>
    <mergeCell ref="Y66:Y67"/>
    <mergeCell ref="Q66:Q67"/>
    <mergeCell ref="AK66:AK67"/>
    <mergeCell ref="J65:M65"/>
    <mergeCell ref="AT66:AT67"/>
    <mergeCell ref="AR7:AR8"/>
    <mergeCell ref="J35:M35"/>
    <mergeCell ref="X65:AA65"/>
    <mergeCell ref="AV66:AV67"/>
    <mergeCell ref="L36:L37"/>
    <mergeCell ref="AO7:AO8"/>
    <mergeCell ref="X7:X8"/>
    <mergeCell ref="Z7:Z8"/>
    <mergeCell ref="H7:H8"/>
    <mergeCell ref="AZ7:AZ8"/>
    <mergeCell ref="J7:J8"/>
    <mergeCell ref="Y7:Y8"/>
    <mergeCell ref="AI7:AI8"/>
    <mergeCell ref="P36:P37"/>
    <mergeCell ref="AA7:AA8"/>
    <mergeCell ref="R36:R37"/>
    <mergeCell ref="AS7:AS8"/>
    <mergeCell ref="I96:I97"/>
    <mergeCell ref="F6:I6"/>
    <mergeCell ref="AU7:AU8"/>
    <mergeCell ref="AD36:AD37"/>
    <mergeCell ref="T35:W35"/>
    <mergeCell ref="F96:F97"/>
    <mergeCell ref="H96:H97"/>
    <mergeCell ref="K66:K67"/>
    <mergeCell ref="M66:M67"/>
    <mergeCell ref="AH35:AK35"/>
    <mergeCell ref="K96:K97"/>
    <mergeCell ref="T6:W6"/>
    <mergeCell ref="AL6:AO6"/>
    <mergeCell ref="BH7:BH8"/>
    <mergeCell ref="G36:G37"/>
    <mergeCell ref="L66:L67"/>
    <mergeCell ref="BK36:BK37"/>
    <mergeCell ref="BM36:BM37"/>
    <mergeCell ref="AF66:AF67"/>
    <mergeCell ref="AR65:AU65"/>
    <mergeCell ref="F36:F37"/>
    <mergeCell ref="X66:X67"/>
    <mergeCell ref="AR66:AR67"/>
    <mergeCell ref="G7:G8"/>
    <mergeCell ref="I7:I8"/>
    <mergeCell ref="BI7:BI8"/>
    <mergeCell ref="S7:S8"/>
    <mergeCell ref="U7:U8"/>
    <mergeCell ref="BA66:BA67"/>
    <mergeCell ref="AJ66:AJ67"/>
    <mergeCell ref="W7:W8"/>
    <mergeCell ref="AL66:AL67"/>
    <mergeCell ref="AH65:AK65"/>
    <mergeCell ref="AX66:AX67"/>
    <mergeCell ref="AZ66:AZ67"/>
    <mergeCell ref="BF35:BI35"/>
    <mergeCell ref="P35:S35"/>
    <mergeCell ref="R96:R97"/>
    <mergeCell ref="T7:T8"/>
    <mergeCell ref="L96:L97"/>
    <mergeCell ref="BG66:BG67"/>
    <mergeCell ref="V7:V8"/>
    <mergeCell ref="P6:S6"/>
    <mergeCell ref="T65:W65"/>
    <mergeCell ref="AN7:AN8"/>
    <mergeCell ref="F95:I95"/>
    <mergeCell ref="AF7:AF8"/>
    <mergeCell ref="AH7:AH8"/>
    <mergeCell ref="Y36:Y37"/>
    <mergeCell ref="AD6:AG6"/>
    <mergeCell ref="BB7:BB8"/>
    <mergeCell ref="AE66:AE67"/>
    <mergeCell ref="M96:M97"/>
    <mergeCell ref="J95:M95"/>
    <mergeCell ref="AT7:AT8"/>
    <mergeCell ref="X6:AA6"/>
    <mergeCell ref="AV7:AV8"/>
    <mergeCell ref="F7:F8"/>
    <mergeCell ref="AE36:AE37"/>
    <mergeCell ref="AH6:AK6"/>
    <mergeCell ref="AW36:AW37"/>
    <mergeCell ref="BA7:BA8"/>
    <mergeCell ref="BC7:BC8"/>
    <mergeCell ref="M7:M8"/>
    <mergeCell ref="D36:D37"/>
    <mergeCell ref="AL36:AL37"/>
    <mergeCell ref="AN36:AN37"/>
    <mergeCell ref="BO7:BO8"/>
    <mergeCell ref="BF36:BF37"/>
    <mergeCell ref="S66:S67"/>
    <mergeCell ref="U66:U67"/>
    <mergeCell ref="W66:W67"/>
    <mergeCell ref="D7:D8"/>
    <mergeCell ref="H36:H37"/>
    <mergeCell ref="J36:J37"/>
    <mergeCell ref="BJ36:BJ37"/>
    <mergeCell ref="P7:P8"/>
    <mergeCell ref="BL36:BL37"/>
    <mergeCell ref="AM7:AM8"/>
    <mergeCell ref="V36:V37"/>
    <mergeCell ref="AV35:AY35"/>
    <mergeCell ref="AA66:AA67"/>
    <mergeCell ref="AS66:AS67"/>
    <mergeCell ref="AU66:AU67"/>
    <mergeCell ref="BF7:BF8"/>
    <mergeCell ref="AF36:AF37"/>
    <mergeCell ref="BC36:BC37"/>
    <mergeCell ref="BP66:BP67"/>
    <mergeCell ref="B65:E65"/>
    <mergeCell ref="Z66:Z67"/>
    <mergeCell ref="BH66:BH67"/>
    <mergeCell ref="X35:AA35"/>
    <mergeCell ref="AR35:AU35"/>
    <mergeCell ref="BN65:BQ65"/>
    <mergeCell ref="C66:C67"/>
    <mergeCell ref="AY36:AY37"/>
    <mergeCell ref="AO36:AO37"/>
    <mergeCell ref="BO36:BO37"/>
    <mergeCell ref="BQ36:BQ37"/>
    <mergeCell ref="B35:E35"/>
    <mergeCell ref="AV65:AY65"/>
    <mergeCell ref="BJ66:BJ67"/>
    <mergeCell ref="AZ65:BC65"/>
    <mergeCell ref="BJ65:BM65"/>
    <mergeCell ref="BN36:BN37"/>
    <mergeCell ref="BN35:BQ35"/>
    <mergeCell ref="BQ66:BQ67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91"/>
  <sheetViews>
    <sheetView showGridLines="0" zoomScale="81" zoomScaleNormal="70" workbookViewId="0"/>
  </sheetViews>
  <sheetFormatPr baseColWidth="10" defaultColWidth="11.453125" defaultRowHeight="14.5"/>
  <cols>
    <col min="4" max="4" width="14.54296875" customWidth="1"/>
    <col min="8" max="8" width="14.453125" bestFit="1" customWidth="1"/>
    <col min="12" max="12" width="14" customWidth="1"/>
    <col min="18" max="18" width="15.1796875" bestFit="1" customWidth="1"/>
    <col min="22" max="22" width="13" customWidth="1"/>
  </cols>
  <sheetData>
    <row r="1" spans="1:69" ht="19.5" customHeight="1">
      <c r="A1" s="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20"/>
      <c r="O1" s="6" t="s">
        <v>0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20"/>
      <c r="AC1" s="6" t="s">
        <v>0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Q1" s="6" t="s">
        <v>0</v>
      </c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</row>
    <row r="2" spans="1:69" ht="19.5" customHeight="1">
      <c r="A2" s="6" t="str">
        <f>'Futures Data'!A2</f>
        <v>JUNE OPERATIONAL HIGHLIGHTS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0"/>
      <c r="O2" s="6" t="str">
        <f>+A2</f>
        <v>JUNE OPERATIONAL HIGHLIGHTS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20"/>
      <c r="AC2" s="6" t="str">
        <f>+O2</f>
        <v>JUNE OPERATIONAL HIGHLIGHTS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Q2" s="6" t="str">
        <f>+AC2</f>
        <v>JUNE OPERATIONAL HIGHLIGHTS</v>
      </c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69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8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18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69" ht="18" customHeight="1">
      <c r="A4" s="26" t="s">
        <v>144</v>
      </c>
      <c r="B4" s="26"/>
      <c r="C4" s="26"/>
      <c r="D4" s="26"/>
      <c r="E4" s="26"/>
      <c r="F4" s="26"/>
      <c r="G4" s="40"/>
      <c r="H4" s="40"/>
      <c r="I4" s="40"/>
      <c r="J4" s="40"/>
      <c r="K4" s="40"/>
      <c r="L4" s="82"/>
      <c r="M4" s="40"/>
      <c r="N4" s="18"/>
      <c r="O4" s="26" t="s">
        <v>144</v>
      </c>
      <c r="P4" s="26"/>
      <c r="Q4" s="26"/>
      <c r="R4" s="26"/>
      <c r="S4" s="26"/>
      <c r="T4" s="26"/>
      <c r="U4" s="40"/>
      <c r="V4" s="40"/>
      <c r="W4" s="40"/>
      <c r="X4" s="40"/>
      <c r="Y4" s="40"/>
      <c r="Z4" s="40"/>
      <c r="AA4" s="40"/>
      <c r="AB4" s="18"/>
      <c r="AC4" s="26" t="s">
        <v>144</v>
      </c>
      <c r="AD4" s="26"/>
      <c r="AE4" s="26"/>
      <c r="AF4" s="26"/>
      <c r="AG4" s="26"/>
      <c r="AH4" s="26"/>
      <c r="AI4" s="40"/>
      <c r="AJ4" s="40"/>
      <c r="AK4" s="40"/>
      <c r="AL4" s="40"/>
      <c r="AM4" s="40"/>
      <c r="AN4" s="40"/>
      <c r="AO4" s="40"/>
      <c r="AQ4" s="26" t="s">
        <v>144</v>
      </c>
      <c r="AR4" s="26"/>
      <c r="AS4" s="26"/>
      <c r="AT4" s="26"/>
      <c r="AU4" s="26"/>
      <c r="AV4" s="26"/>
      <c r="AW4" s="40"/>
      <c r="AX4" s="40"/>
      <c r="AY4" s="40"/>
      <c r="AZ4" s="40"/>
      <c r="BA4" s="40"/>
      <c r="BB4" s="40"/>
      <c r="BC4" s="40"/>
    </row>
    <row r="5" spans="1:69" ht="15" customHeight="1" thickBo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</row>
    <row r="6" spans="1:69" ht="15" customHeight="1" thickBot="1">
      <c r="A6" s="76"/>
      <c r="B6" s="227" t="s">
        <v>2</v>
      </c>
      <c r="C6" s="228"/>
      <c r="D6" s="228"/>
      <c r="E6" s="229"/>
      <c r="F6" s="227" t="s">
        <v>145</v>
      </c>
      <c r="G6" s="228"/>
      <c r="H6" s="228"/>
      <c r="I6" s="229"/>
      <c r="J6" s="227" t="s">
        <v>9</v>
      </c>
      <c r="K6" s="228"/>
      <c r="L6" s="228"/>
      <c r="M6" s="229"/>
      <c r="N6" s="18"/>
      <c r="O6" s="76"/>
      <c r="P6" s="227" t="s">
        <v>10</v>
      </c>
      <c r="Q6" s="228"/>
      <c r="R6" s="228"/>
      <c r="S6" s="229"/>
      <c r="T6" s="227" t="s">
        <v>11</v>
      </c>
      <c r="U6" s="228"/>
      <c r="V6" s="228"/>
      <c r="W6" s="229"/>
      <c r="X6" s="227" t="s">
        <v>12</v>
      </c>
      <c r="Y6" s="228"/>
      <c r="Z6" s="228"/>
      <c r="AA6" s="229"/>
      <c r="AB6" s="18"/>
      <c r="AC6" s="76"/>
      <c r="AD6" s="227" t="s">
        <v>13</v>
      </c>
      <c r="AE6" s="228"/>
      <c r="AF6" s="228"/>
      <c r="AG6" s="229"/>
      <c r="AH6" s="227" t="s">
        <v>14</v>
      </c>
      <c r="AI6" s="228"/>
      <c r="AJ6" s="228"/>
      <c r="AK6" s="229"/>
      <c r="AL6" s="227" t="s">
        <v>15</v>
      </c>
      <c r="AM6" s="228"/>
      <c r="AN6" s="228"/>
      <c r="AO6" s="229"/>
      <c r="AQ6" s="76"/>
      <c r="AR6" s="227" t="s">
        <v>16</v>
      </c>
      <c r="AS6" s="228"/>
      <c r="AT6" s="228"/>
      <c r="AU6" s="229"/>
      <c r="AV6" s="227" t="s">
        <v>22</v>
      </c>
      <c r="AW6" s="228"/>
      <c r="AX6" s="228"/>
      <c r="AY6" s="229"/>
      <c r="AZ6" s="227" t="s">
        <v>23</v>
      </c>
      <c r="BA6" s="228"/>
      <c r="BB6" s="228"/>
      <c r="BC6" s="229"/>
    </row>
    <row r="7" spans="1:69" ht="15.75" customHeight="1" thickBot="1">
      <c r="A7" s="46"/>
      <c r="B7" s="235" t="s">
        <v>17</v>
      </c>
      <c r="C7" s="237" t="s">
        <v>18</v>
      </c>
      <c r="D7" s="234" t="s">
        <v>19</v>
      </c>
      <c r="E7" s="231" t="s">
        <v>20</v>
      </c>
      <c r="F7" s="235" t="s">
        <v>17</v>
      </c>
      <c r="G7" s="237" t="s">
        <v>18</v>
      </c>
      <c r="H7" s="234" t="s">
        <v>19</v>
      </c>
      <c r="I7" s="231" t="s">
        <v>20</v>
      </c>
      <c r="J7" s="232" t="s">
        <v>17</v>
      </c>
      <c r="K7" s="230" t="s">
        <v>18</v>
      </c>
      <c r="L7" s="223" t="s">
        <v>19</v>
      </c>
      <c r="M7" s="225" t="s">
        <v>20</v>
      </c>
      <c r="N7" s="18"/>
      <c r="O7" s="46"/>
      <c r="P7" s="235" t="s">
        <v>17</v>
      </c>
      <c r="Q7" s="237" t="s">
        <v>18</v>
      </c>
      <c r="R7" s="234" t="s">
        <v>19</v>
      </c>
      <c r="S7" s="231" t="s">
        <v>20</v>
      </c>
      <c r="T7" s="235" t="s">
        <v>17</v>
      </c>
      <c r="U7" s="237" t="s">
        <v>18</v>
      </c>
      <c r="V7" s="234" t="s">
        <v>19</v>
      </c>
      <c r="W7" s="231" t="s">
        <v>20</v>
      </c>
      <c r="X7" s="235" t="s">
        <v>17</v>
      </c>
      <c r="Y7" s="237" t="s">
        <v>18</v>
      </c>
      <c r="Z7" s="234" t="s">
        <v>19</v>
      </c>
      <c r="AA7" s="231" t="s">
        <v>20</v>
      </c>
      <c r="AB7" s="18"/>
      <c r="AC7" s="77"/>
      <c r="AD7" s="235" t="s">
        <v>17</v>
      </c>
      <c r="AE7" s="237" t="s">
        <v>18</v>
      </c>
      <c r="AF7" s="234" t="s">
        <v>19</v>
      </c>
      <c r="AG7" s="231" t="s">
        <v>20</v>
      </c>
      <c r="AH7" s="235" t="s">
        <v>17</v>
      </c>
      <c r="AI7" s="237" t="s">
        <v>18</v>
      </c>
      <c r="AJ7" s="234" t="s">
        <v>19</v>
      </c>
      <c r="AK7" s="231" t="s">
        <v>20</v>
      </c>
      <c r="AL7" s="232" t="s">
        <v>17</v>
      </c>
      <c r="AM7" s="247" t="s">
        <v>18</v>
      </c>
      <c r="AN7" s="223" t="s">
        <v>19</v>
      </c>
      <c r="AO7" s="225" t="s">
        <v>20</v>
      </c>
      <c r="AQ7" s="77"/>
      <c r="AR7" s="232" t="s">
        <v>17</v>
      </c>
      <c r="AS7" s="247" t="s">
        <v>18</v>
      </c>
      <c r="AT7" s="223" t="s">
        <v>19</v>
      </c>
      <c r="AU7" s="225" t="s">
        <v>20</v>
      </c>
      <c r="AV7" s="232" t="s">
        <v>17</v>
      </c>
      <c r="AW7" s="230" t="s">
        <v>18</v>
      </c>
      <c r="AX7" s="223" t="s">
        <v>19</v>
      </c>
      <c r="AY7" s="225" t="s">
        <v>20</v>
      </c>
      <c r="AZ7" s="235" t="s">
        <v>17</v>
      </c>
      <c r="BA7" s="237" t="s">
        <v>18</v>
      </c>
      <c r="BB7" s="234" t="s">
        <v>19</v>
      </c>
      <c r="BC7" s="231" t="s">
        <v>20</v>
      </c>
    </row>
    <row r="8" spans="1:69" ht="15" customHeight="1" thickBot="1">
      <c r="A8" s="52"/>
      <c r="B8" s="233"/>
      <c r="C8" s="224"/>
      <c r="D8" s="224"/>
      <c r="E8" s="226"/>
      <c r="F8" s="233"/>
      <c r="G8" s="224"/>
      <c r="H8" s="224"/>
      <c r="I8" s="226"/>
      <c r="J8" s="233"/>
      <c r="K8" s="224"/>
      <c r="L8" s="224"/>
      <c r="M8" s="226"/>
      <c r="N8" s="18"/>
      <c r="O8" s="52"/>
      <c r="P8" s="233"/>
      <c r="Q8" s="224"/>
      <c r="R8" s="224"/>
      <c r="S8" s="226"/>
      <c r="T8" s="233"/>
      <c r="U8" s="224"/>
      <c r="V8" s="224"/>
      <c r="W8" s="226"/>
      <c r="X8" s="233"/>
      <c r="Y8" s="224"/>
      <c r="Z8" s="224"/>
      <c r="AA8" s="226"/>
      <c r="AB8" s="18"/>
      <c r="AC8" s="52"/>
      <c r="AD8" s="233"/>
      <c r="AE8" s="224"/>
      <c r="AF8" s="224"/>
      <c r="AG8" s="226"/>
      <c r="AH8" s="233"/>
      <c r="AI8" s="224"/>
      <c r="AJ8" s="224"/>
      <c r="AK8" s="226"/>
      <c r="AL8" s="233"/>
      <c r="AM8" s="248"/>
      <c r="AN8" s="224"/>
      <c r="AO8" s="226"/>
      <c r="AQ8" s="52"/>
      <c r="AR8" s="233"/>
      <c r="AS8" s="248"/>
      <c r="AT8" s="224"/>
      <c r="AU8" s="226"/>
      <c r="AV8" s="233"/>
      <c r="AW8" s="224"/>
      <c r="AX8" s="224"/>
      <c r="AY8" s="226"/>
      <c r="AZ8" s="233"/>
      <c r="BA8" s="224"/>
      <c r="BB8" s="224"/>
      <c r="BC8" s="226"/>
    </row>
    <row r="9" spans="1:69">
      <c r="A9" s="57">
        <v>45658</v>
      </c>
      <c r="B9" s="84">
        <v>6</v>
      </c>
      <c r="C9" s="63">
        <v>1200</v>
      </c>
      <c r="D9" s="64">
        <v>244.6</v>
      </c>
      <c r="E9" s="65">
        <v>1200</v>
      </c>
      <c r="F9" s="84">
        <v>4</v>
      </c>
      <c r="G9" s="63">
        <v>204</v>
      </c>
      <c r="H9" s="64">
        <v>100.98</v>
      </c>
      <c r="I9" s="65">
        <v>200</v>
      </c>
      <c r="J9" s="62">
        <v>0</v>
      </c>
      <c r="K9" s="63">
        <v>0</v>
      </c>
      <c r="L9" s="64">
        <v>0</v>
      </c>
      <c r="M9" s="65">
        <v>0</v>
      </c>
      <c r="N9" s="25"/>
      <c r="O9" s="57">
        <v>45658</v>
      </c>
      <c r="P9" s="84">
        <v>0</v>
      </c>
      <c r="Q9" s="63">
        <v>0</v>
      </c>
      <c r="R9" s="64">
        <v>0</v>
      </c>
      <c r="S9" s="65">
        <v>0</v>
      </c>
      <c r="T9" s="84">
        <v>1</v>
      </c>
      <c r="U9" s="63">
        <v>20000</v>
      </c>
      <c r="V9" s="64">
        <v>29</v>
      </c>
      <c r="W9" s="65">
        <v>20000</v>
      </c>
      <c r="X9" s="62">
        <v>0</v>
      </c>
      <c r="Y9" s="63">
        <v>0</v>
      </c>
      <c r="Z9" s="64">
        <v>0</v>
      </c>
      <c r="AA9" s="65">
        <v>0</v>
      </c>
      <c r="AC9" s="57">
        <v>45658</v>
      </c>
      <c r="AD9" s="62">
        <v>0</v>
      </c>
      <c r="AE9" s="63">
        <v>0</v>
      </c>
      <c r="AF9" s="64">
        <v>0</v>
      </c>
      <c r="AG9" s="65">
        <v>0</v>
      </c>
      <c r="AH9" s="84">
        <v>0</v>
      </c>
      <c r="AI9" s="63">
        <v>0</v>
      </c>
      <c r="AJ9" s="64">
        <v>0</v>
      </c>
      <c r="AK9" s="65">
        <v>0</v>
      </c>
      <c r="AL9" s="84">
        <v>0</v>
      </c>
      <c r="AM9" s="63">
        <v>0</v>
      </c>
      <c r="AN9" s="64">
        <v>0</v>
      </c>
      <c r="AO9" s="65">
        <v>0</v>
      </c>
      <c r="AQ9" s="57">
        <v>45658</v>
      </c>
      <c r="AR9" s="84">
        <v>5</v>
      </c>
      <c r="AS9" s="63">
        <v>41000</v>
      </c>
      <c r="AT9" s="64">
        <v>45.1</v>
      </c>
      <c r="AU9" s="65">
        <v>21000</v>
      </c>
      <c r="AV9" s="84">
        <v>0</v>
      </c>
      <c r="AW9" s="63">
        <v>0</v>
      </c>
      <c r="AX9" s="64">
        <v>0</v>
      </c>
      <c r="AY9" s="65">
        <v>0</v>
      </c>
      <c r="AZ9" s="62">
        <v>0</v>
      </c>
      <c r="BA9" s="63">
        <v>0</v>
      </c>
      <c r="BB9" s="64">
        <v>0</v>
      </c>
      <c r="BC9" s="65">
        <v>0</v>
      </c>
    </row>
    <row r="10" spans="1:69">
      <c r="A10" s="57">
        <v>45689</v>
      </c>
      <c r="B10" s="83">
        <v>4</v>
      </c>
      <c r="C10" s="59">
        <v>800</v>
      </c>
      <c r="D10" s="60">
        <v>163.6</v>
      </c>
      <c r="E10" s="61">
        <v>2000</v>
      </c>
      <c r="F10" s="83">
        <v>2</v>
      </c>
      <c r="G10" s="59">
        <v>200</v>
      </c>
      <c r="H10" s="60">
        <v>107</v>
      </c>
      <c r="I10" s="61">
        <v>400</v>
      </c>
      <c r="J10" s="83">
        <v>0</v>
      </c>
      <c r="K10" s="59">
        <v>0</v>
      </c>
      <c r="L10" s="60">
        <v>0</v>
      </c>
      <c r="M10" s="61">
        <v>0</v>
      </c>
      <c r="N10" s="25"/>
      <c r="O10" s="57">
        <v>45689</v>
      </c>
      <c r="P10" s="83">
        <v>0</v>
      </c>
      <c r="Q10" s="59">
        <v>0</v>
      </c>
      <c r="R10" s="60">
        <v>0</v>
      </c>
      <c r="S10" s="61">
        <v>0</v>
      </c>
      <c r="T10" s="83">
        <v>1</v>
      </c>
      <c r="U10" s="59">
        <v>20000</v>
      </c>
      <c r="V10" s="60">
        <v>30</v>
      </c>
      <c r="W10" s="61">
        <v>40000</v>
      </c>
      <c r="X10" s="83">
        <v>0</v>
      </c>
      <c r="Y10" s="59">
        <v>0</v>
      </c>
      <c r="Z10" s="60">
        <v>0</v>
      </c>
      <c r="AA10" s="61">
        <v>0</v>
      </c>
      <c r="AC10" s="57">
        <v>45689</v>
      </c>
      <c r="AD10" s="83">
        <v>0</v>
      </c>
      <c r="AE10" s="59">
        <v>0</v>
      </c>
      <c r="AF10" s="60">
        <v>0</v>
      </c>
      <c r="AG10" s="61">
        <v>0</v>
      </c>
      <c r="AH10" s="83">
        <v>0</v>
      </c>
      <c r="AI10" s="59">
        <v>0</v>
      </c>
      <c r="AJ10" s="60">
        <v>0</v>
      </c>
      <c r="AK10" s="61">
        <v>0</v>
      </c>
      <c r="AL10" s="83">
        <v>0</v>
      </c>
      <c r="AM10" s="59">
        <v>0</v>
      </c>
      <c r="AN10" s="60">
        <v>0</v>
      </c>
      <c r="AO10" s="61">
        <v>0</v>
      </c>
      <c r="AQ10" s="57">
        <v>45689</v>
      </c>
      <c r="AR10" s="83">
        <v>0</v>
      </c>
      <c r="AS10" s="59">
        <v>0</v>
      </c>
      <c r="AT10" s="60">
        <v>0</v>
      </c>
      <c r="AU10" s="61">
        <v>21000</v>
      </c>
      <c r="AV10" s="83">
        <v>0</v>
      </c>
      <c r="AW10" s="59">
        <v>0</v>
      </c>
      <c r="AX10" s="60">
        <v>0</v>
      </c>
      <c r="AY10" s="61">
        <v>0</v>
      </c>
      <c r="AZ10" s="83">
        <v>0</v>
      </c>
      <c r="BA10" s="59">
        <v>0</v>
      </c>
      <c r="BB10" s="60">
        <v>0</v>
      </c>
      <c r="BC10" s="61">
        <v>0</v>
      </c>
    </row>
    <row r="11" spans="1:69">
      <c r="A11" s="57">
        <v>45717</v>
      </c>
      <c r="B11" s="83">
        <v>9</v>
      </c>
      <c r="C11" s="59">
        <v>2000</v>
      </c>
      <c r="D11" s="60">
        <v>404.2</v>
      </c>
      <c r="E11" s="61">
        <v>1800</v>
      </c>
      <c r="F11" s="83">
        <v>3</v>
      </c>
      <c r="G11" s="59">
        <v>3</v>
      </c>
      <c r="H11" s="60">
        <v>1.56</v>
      </c>
      <c r="I11" s="61">
        <v>0</v>
      </c>
      <c r="J11" s="58">
        <v>0</v>
      </c>
      <c r="K11" s="59">
        <v>0</v>
      </c>
      <c r="L11" s="60">
        <v>0</v>
      </c>
      <c r="M11" s="61">
        <v>0</v>
      </c>
      <c r="N11" s="25"/>
      <c r="O11" s="57">
        <v>45717</v>
      </c>
      <c r="P11" s="83">
        <v>0</v>
      </c>
      <c r="Q11" s="59">
        <v>0</v>
      </c>
      <c r="R11" s="60">
        <v>0</v>
      </c>
      <c r="S11" s="61">
        <v>0</v>
      </c>
      <c r="T11" s="83">
        <v>0</v>
      </c>
      <c r="U11" s="59">
        <v>0</v>
      </c>
      <c r="V11" s="60">
        <v>0</v>
      </c>
      <c r="W11" s="61">
        <v>0</v>
      </c>
      <c r="X11" s="58">
        <v>0</v>
      </c>
      <c r="Y11" s="59">
        <v>0</v>
      </c>
      <c r="Z11" s="60">
        <v>0</v>
      </c>
      <c r="AA11" s="61">
        <v>0</v>
      </c>
      <c r="AC11" s="57">
        <v>45717</v>
      </c>
      <c r="AD11" s="58">
        <v>0</v>
      </c>
      <c r="AE11" s="59">
        <v>0</v>
      </c>
      <c r="AF11" s="60">
        <v>0</v>
      </c>
      <c r="AG11" s="61">
        <v>0</v>
      </c>
      <c r="AH11" s="83">
        <v>0</v>
      </c>
      <c r="AI11" s="59">
        <v>0</v>
      </c>
      <c r="AJ11" s="60">
        <v>0</v>
      </c>
      <c r="AK11" s="61">
        <v>0</v>
      </c>
      <c r="AL11" s="83">
        <v>0</v>
      </c>
      <c r="AM11" s="59">
        <v>0</v>
      </c>
      <c r="AN11" s="60">
        <v>0</v>
      </c>
      <c r="AO11" s="61">
        <v>0</v>
      </c>
      <c r="AQ11" s="57">
        <v>45717</v>
      </c>
      <c r="AR11" s="83">
        <v>2</v>
      </c>
      <c r="AS11" s="59">
        <v>20000</v>
      </c>
      <c r="AT11" s="60">
        <v>22.5</v>
      </c>
      <c r="AU11" s="61">
        <v>20000</v>
      </c>
      <c r="AV11" s="83">
        <v>0</v>
      </c>
      <c r="AW11" s="59">
        <v>0</v>
      </c>
      <c r="AX11" s="60">
        <v>0</v>
      </c>
      <c r="AY11" s="61">
        <v>0</v>
      </c>
      <c r="AZ11" s="58">
        <v>0</v>
      </c>
      <c r="BA11" s="59">
        <v>0</v>
      </c>
      <c r="BB11" s="60">
        <v>0</v>
      </c>
      <c r="BC11" s="61">
        <v>0</v>
      </c>
    </row>
    <row r="12" spans="1:69">
      <c r="A12" s="57">
        <v>45748</v>
      </c>
      <c r="B12" s="83">
        <v>4</v>
      </c>
      <c r="C12" s="59">
        <v>1851</v>
      </c>
      <c r="D12" s="60">
        <v>369.04700000000003</v>
      </c>
      <c r="E12" s="61">
        <v>3651</v>
      </c>
      <c r="F12" s="83">
        <v>3</v>
      </c>
      <c r="G12" s="59">
        <v>300</v>
      </c>
      <c r="H12" s="60">
        <v>161.5</v>
      </c>
      <c r="I12" s="61">
        <v>300</v>
      </c>
      <c r="J12" s="58">
        <v>0</v>
      </c>
      <c r="K12" s="59">
        <v>0</v>
      </c>
      <c r="L12" s="60">
        <v>0</v>
      </c>
      <c r="M12" s="61">
        <v>0</v>
      </c>
      <c r="N12" s="25"/>
      <c r="O12" s="57">
        <v>45748</v>
      </c>
      <c r="P12" s="83">
        <v>0</v>
      </c>
      <c r="Q12" s="59">
        <v>0</v>
      </c>
      <c r="R12" s="60">
        <v>0</v>
      </c>
      <c r="S12" s="61">
        <v>0</v>
      </c>
      <c r="T12" s="83">
        <v>3</v>
      </c>
      <c r="U12" s="59">
        <v>30000</v>
      </c>
      <c r="V12" s="60">
        <v>46</v>
      </c>
      <c r="W12" s="61">
        <v>30000</v>
      </c>
      <c r="X12" s="58">
        <v>0</v>
      </c>
      <c r="Y12" s="59">
        <v>0</v>
      </c>
      <c r="Z12" s="60">
        <v>0</v>
      </c>
      <c r="AA12" s="61">
        <v>0</v>
      </c>
      <c r="AC12" s="57">
        <v>45748</v>
      </c>
      <c r="AD12" s="58">
        <v>0</v>
      </c>
      <c r="AE12" s="59">
        <v>0</v>
      </c>
      <c r="AF12" s="60">
        <v>0</v>
      </c>
      <c r="AG12" s="61">
        <v>0</v>
      </c>
      <c r="AH12" s="83">
        <v>0</v>
      </c>
      <c r="AI12" s="59">
        <v>0</v>
      </c>
      <c r="AJ12" s="60">
        <v>0</v>
      </c>
      <c r="AK12" s="61">
        <v>0</v>
      </c>
      <c r="AL12" s="83">
        <v>0</v>
      </c>
      <c r="AM12" s="59">
        <v>0</v>
      </c>
      <c r="AN12" s="60">
        <v>0</v>
      </c>
      <c r="AO12" s="61">
        <v>0</v>
      </c>
      <c r="AQ12" s="57">
        <v>45748</v>
      </c>
      <c r="AR12" s="83">
        <v>2</v>
      </c>
      <c r="AS12" s="59">
        <v>30000</v>
      </c>
      <c r="AT12" s="60">
        <v>32</v>
      </c>
      <c r="AU12" s="61">
        <v>40000</v>
      </c>
      <c r="AV12" s="83">
        <v>0</v>
      </c>
      <c r="AW12" s="59">
        <v>0</v>
      </c>
      <c r="AX12" s="60">
        <v>0</v>
      </c>
      <c r="AY12" s="61">
        <v>0</v>
      </c>
      <c r="AZ12" s="58">
        <v>0</v>
      </c>
      <c r="BA12" s="59">
        <v>0</v>
      </c>
      <c r="BB12" s="60">
        <v>0</v>
      </c>
      <c r="BC12" s="61">
        <v>0</v>
      </c>
    </row>
    <row r="13" spans="1:69">
      <c r="A13" s="57">
        <v>45778</v>
      </c>
      <c r="B13" s="83">
        <v>5</v>
      </c>
      <c r="C13" s="59">
        <v>1400</v>
      </c>
      <c r="D13" s="60">
        <v>272.8</v>
      </c>
      <c r="E13" s="61">
        <v>3851</v>
      </c>
      <c r="F13" s="83">
        <v>0</v>
      </c>
      <c r="G13" s="59">
        <v>0</v>
      </c>
      <c r="H13" s="60">
        <v>0</v>
      </c>
      <c r="I13" s="61">
        <v>300</v>
      </c>
      <c r="J13" s="58">
        <v>0</v>
      </c>
      <c r="K13" s="59">
        <v>0</v>
      </c>
      <c r="L13" s="60">
        <v>0</v>
      </c>
      <c r="M13" s="61">
        <v>0</v>
      </c>
      <c r="N13" s="25"/>
      <c r="O13" s="57">
        <v>45778</v>
      </c>
      <c r="P13" s="83">
        <v>0</v>
      </c>
      <c r="Q13" s="59">
        <v>0</v>
      </c>
      <c r="R13" s="60">
        <v>0</v>
      </c>
      <c r="S13" s="61">
        <v>0</v>
      </c>
      <c r="T13" s="83">
        <v>0</v>
      </c>
      <c r="U13" s="59">
        <v>0</v>
      </c>
      <c r="V13" s="60">
        <v>0</v>
      </c>
      <c r="W13" s="61">
        <v>30000</v>
      </c>
      <c r="X13" s="58">
        <v>0</v>
      </c>
      <c r="Y13" s="59">
        <v>0</v>
      </c>
      <c r="Z13" s="60">
        <v>0</v>
      </c>
      <c r="AA13" s="61">
        <v>0</v>
      </c>
      <c r="AC13" s="57">
        <v>45778</v>
      </c>
      <c r="AD13" s="58">
        <v>0</v>
      </c>
      <c r="AE13" s="59">
        <v>0</v>
      </c>
      <c r="AF13" s="60">
        <v>0</v>
      </c>
      <c r="AG13" s="61">
        <v>0</v>
      </c>
      <c r="AH13" s="83">
        <v>0</v>
      </c>
      <c r="AI13" s="59">
        <v>0</v>
      </c>
      <c r="AJ13" s="60">
        <v>0</v>
      </c>
      <c r="AK13" s="61">
        <v>0</v>
      </c>
      <c r="AL13" s="83">
        <v>0</v>
      </c>
      <c r="AM13" s="59">
        <v>0</v>
      </c>
      <c r="AN13" s="60">
        <v>0</v>
      </c>
      <c r="AO13" s="61">
        <v>0</v>
      </c>
      <c r="AQ13" s="57">
        <v>45778</v>
      </c>
      <c r="AR13" s="83">
        <v>0</v>
      </c>
      <c r="AS13" s="59">
        <v>0</v>
      </c>
      <c r="AT13" s="60">
        <v>0</v>
      </c>
      <c r="AU13" s="61">
        <v>40000</v>
      </c>
      <c r="AV13" s="83">
        <v>0</v>
      </c>
      <c r="AW13" s="59">
        <v>0</v>
      </c>
      <c r="AX13" s="60">
        <v>0</v>
      </c>
      <c r="AY13" s="61">
        <v>0</v>
      </c>
      <c r="AZ13" s="58">
        <v>0</v>
      </c>
      <c r="BA13" s="59">
        <v>0</v>
      </c>
      <c r="BB13" s="60">
        <v>0</v>
      </c>
      <c r="BC13" s="61">
        <v>0</v>
      </c>
    </row>
    <row r="14" spans="1:69">
      <c r="A14" s="57">
        <v>45809</v>
      </c>
      <c r="B14" s="83">
        <v>6</v>
      </c>
      <c r="C14" s="60">
        <v>1800</v>
      </c>
      <c r="D14" s="60">
        <v>354.4</v>
      </c>
      <c r="E14" s="172">
        <v>2651</v>
      </c>
      <c r="F14" s="83">
        <v>0</v>
      </c>
      <c r="G14" s="60">
        <v>0</v>
      </c>
      <c r="H14" s="58">
        <v>0</v>
      </c>
      <c r="I14" s="61">
        <v>0</v>
      </c>
      <c r="J14" s="59">
        <v>0</v>
      </c>
      <c r="K14" s="60">
        <v>0</v>
      </c>
      <c r="L14" s="59">
        <v>0</v>
      </c>
      <c r="M14" s="61">
        <v>0</v>
      </c>
      <c r="N14" s="25"/>
      <c r="O14" s="57">
        <v>45809</v>
      </c>
      <c r="P14" s="83">
        <v>0</v>
      </c>
      <c r="Q14" s="60">
        <v>0</v>
      </c>
      <c r="R14" s="60">
        <v>0</v>
      </c>
      <c r="S14" s="172">
        <v>0</v>
      </c>
      <c r="T14" s="83">
        <v>0</v>
      </c>
      <c r="U14" s="60">
        <v>0</v>
      </c>
      <c r="V14" s="58">
        <v>0</v>
      </c>
      <c r="W14" s="61">
        <v>0</v>
      </c>
      <c r="X14" s="59">
        <v>0</v>
      </c>
      <c r="Y14" s="60">
        <v>0</v>
      </c>
      <c r="Z14" s="59">
        <v>0</v>
      </c>
      <c r="AA14" s="61">
        <v>0</v>
      </c>
      <c r="AC14" s="57">
        <v>45809</v>
      </c>
      <c r="AD14" s="59">
        <v>0</v>
      </c>
      <c r="AE14" s="60">
        <v>0</v>
      </c>
      <c r="AF14" s="59">
        <v>0</v>
      </c>
      <c r="AG14" s="61">
        <v>0</v>
      </c>
      <c r="AH14" s="83">
        <v>0</v>
      </c>
      <c r="AI14" s="60">
        <v>0</v>
      </c>
      <c r="AJ14" s="60">
        <v>0</v>
      </c>
      <c r="AK14" s="172">
        <v>0</v>
      </c>
      <c r="AL14" s="83">
        <v>0</v>
      </c>
      <c r="AM14" s="60">
        <v>0</v>
      </c>
      <c r="AN14" s="58">
        <v>0</v>
      </c>
      <c r="AO14" s="61">
        <v>0</v>
      </c>
      <c r="AQ14" s="57">
        <v>45809</v>
      </c>
      <c r="AR14" s="83">
        <v>0</v>
      </c>
      <c r="AS14" s="60">
        <v>0</v>
      </c>
      <c r="AT14" s="58">
        <v>0</v>
      </c>
      <c r="AU14" s="61">
        <v>0</v>
      </c>
      <c r="AV14" s="83">
        <v>0</v>
      </c>
      <c r="AW14" s="60">
        <v>0</v>
      </c>
      <c r="AX14" s="60">
        <v>0</v>
      </c>
      <c r="AY14" s="172">
        <v>0</v>
      </c>
      <c r="AZ14" s="59">
        <v>0</v>
      </c>
      <c r="BA14" s="60">
        <v>0</v>
      </c>
      <c r="BB14" s="59">
        <v>0</v>
      </c>
      <c r="BC14" s="61">
        <v>0</v>
      </c>
    </row>
    <row r="15" spans="1:69">
      <c r="A15" s="57">
        <v>45839</v>
      </c>
      <c r="B15" s="83">
        <v>1</v>
      </c>
      <c r="C15" s="60">
        <v>200</v>
      </c>
      <c r="D15" s="60">
        <v>38</v>
      </c>
      <c r="E15" s="172">
        <v>2851</v>
      </c>
      <c r="F15" s="83">
        <v>1</v>
      </c>
      <c r="G15" s="60">
        <v>50</v>
      </c>
      <c r="H15" s="58">
        <v>29</v>
      </c>
      <c r="I15" s="172">
        <v>50</v>
      </c>
      <c r="J15" s="83">
        <v>0</v>
      </c>
      <c r="K15" s="60">
        <v>0</v>
      </c>
      <c r="L15" s="58">
        <v>0</v>
      </c>
      <c r="M15" s="172">
        <v>0</v>
      </c>
      <c r="N15" s="25"/>
      <c r="O15" s="57">
        <v>45839</v>
      </c>
      <c r="P15" s="83">
        <v>0</v>
      </c>
      <c r="Q15" s="60">
        <v>0</v>
      </c>
      <c r="R15" s="60">
        <v>0</v>
      </c>
      <c r="S15" s="172">
        <v>0</v>
      </c>
      <c r="T15" s="83">
        <v>1</v>
      </c>
      <c r="U15" s="60">
        <v>20000</v>
      </c>
      <c r="V15" s="58">
        <v>34</v>
      </c>
      <c r="W15" s="172">
        <v>20000</v>
      </c>
      <c r="X15" s="83">
        <v>0</v>
      </c>
      <c r="Y15" s="60">
        <v>0</v>
      </c>
      <c r="Z15" s="58">
        <v>0</v>
      </c>
      <c r="AA15" s="172">
        <v>0</v>
      </c>
      <c r="AC15" s="57">
        <v>45839</v>
      </c>
      <c r="AD15" s="83">
        <v>0</v>
      </c>
      <c r="AE15" s="60">
        <v>0</v>
      </c>
      <c r="AF15" s="58">
        <v>0</v>
      </c>
      <c r="AG15" s="172">
        <v>0</v>
      </c>
      <c r="AH15" s="83">
        <v>1</v>
      </c>
      <c r="AI15" s="60">
        <v>3000</v>
      </c>
      <c r="AJ15" s="60">
        <v>16.2</v>
      </c>
      <c r="AK15" s="172">
        <v>3000</v>
      </c>
      <c r="AL15" s="83">
        <v>0</v>
      </c>
      <c r="AM15" s="60">
        <v>0</v>
      </c>
      <c r="AN15" s="58">
        <v>0</v>
      </c>
      <c r="AO15" s="172">
        <v>0</v>
      </c>
      <c r="AQ15" s="57">
        <v>45839</v>
      </c>
      <c r="AR15" s="83">
        <v>1</v>
      </c>
      <c r="AS15" s="60">
        <v>20000</v>
      </c>
      <c r="AT15" s="58">
        <v>31</v>
      </c>
      <c r="AU15" s="172">
        <v>20000</v>
      </c>
      <c r="AV15" s="83">
        <v>0</v>
      </c>
      <c r="AW15" s="60">
        <v>0</v>
      </c>
      <c r="AX15" s="60">
        <v>0</v>
      </c>
      <c r="AY15" s="172">
        <v>0</v>
      </c>
      <c r="AZ15" s="83">
        <v>0</v>
      </c>
      <c r="BA15" s="60">
        <v>0</v>
      </c>
      <c r="BB15" s="58">
        <v>0</v>
      </c>
      <c r="BC15" s="172">
        <v>0</v>
      </c>
    </row>
    <row r="16" spans="1:69">
      <c r="A16" s="57">
        <v>45870</v>
      </c>
      <c r="B16" s="83">
        <v>1</v>
      </c>
      <c r="C16" s="60">
        <v>200</v>
      </c>
      <c r="D16" s="60">
        <v>38.200000000000003</v>
      </c>
      <c r="E16" s="172">
        <v>2651</v>
      </c>
      <c r="F16" s="83">
        <v>8</v>
      </c>
      <c r="G16" s="60">
        <v>164</v>
      </c>
      <c r="H16" s="58">
        <v>90.2</v>
      </c>
      <c r="I16" s="172">
        <v>214</v>
      </c>
      <c r="J16" s="83">
        <v>0</v>
      </c>
      <c r="K16" s="60">
        <v>0</v>
      </c>
      <c r="L16" s="60">
        <v>0</v>
      </c>
      <c r="M16" s="172">
        <v>0</v>
      </c>
      <c r="N16" s="25"/>
      <c r="O16" s="57">
        <v>45870</v>
      </c>
      <c r="P16" s="83">
        <v>0</v>
      </c>
      <c r="Q16" s="60">
        <v>0</v>
      </c>
      <c r="R16" s="60">
        <v>0</v>
      </c>
      <c r="S16" s="172">
        <v>0</v>
      </c>
      <c r="T16" s="83">
        <v>0</v>
      </c>
      <c r="U16" s="60">
        <v>0</v>
      </c>
      <c r="V16" s="58">
        <v>0</v>
      </c>
      <c r="W16" s="172">
        <v>20000</v>
      </c>
      <c r="X16" s="83">
        <v>0</v>
      </c>
      <c r="Y16" s="60">
        <v>0</v>
      </c>
      <c r="Z16" s="60">
        <v>0</v>
      </c>
      <c r="AA16" s="172">
        <v>0</v>
      </c>
      <c r="AC16" s="57">
        <v>45870</v>
      </c>
      <c r="AD16" s="83">
        <v>0</v>
      </c>
      <c r="AE16" s="60">
        <v>0</v>
      </c>
      <c r="AF16" s="60">
        <v>0</v>
      </c>
      <c r="AG16" s="172">
        <v>0</v>
      </c>
      <c r="AH16" s="83">
        <v>0</v>
      </c>
      <c r="AI16" s="60">
        <v>0</v>
      </c>
      <c r="AJ16" s="60">
        <v>0</v>
      </c>
      <c r="AK16" s="172">
        <v>3000</v>
      </c>
      <c r="AL16" s="83">
        <v>0</v>
      </c>
      <c r="AM16" s="60">
        <v>0</v>
      </c>
      <c r="AN16" s="58">
        <v>0</v>
      </c>
      <c r="AO16" s="172">
        <v>0</v>
      </c>
      <c r="AQ16" s="57">
        <v>45870</v>
      </c>
      <c r="AR16" s="83">
        <v>0</v>
      </c>
      <c r="AS16" s="60">
        <v>0</v>
      </c>
      <c r="AT16" s="58">
        <v>0</v>
      </c>
      <c r="AU16" s="172">
        <v>20000</v>
      </c>
      <c r="AV16" s="83">
        <v>0</v>
      </c>
      <c r="AW16" s="60">
        <v>0</v>
      </c>
      <c r="AX16" s="60">
        <v>0</v>
      </c>
      <c r="AY16" s="172">
        <v>0</v>
      </c>
      <c r="AZ16" s="83">
        <v>0</v>
      </c>
      <c r="BA16" s="60">
        <v>0</v>
      </c>
      <c r="BB16" s="60">
        <v>0</v>
      </c>
      <c r="BC16" s="172">
        <v>0</v>
      </c>
    </row>
    <row r="17" spans="1:55">
      <c r="A17" s="57">
        <v>45901</v>
      </c>
      <c r="B17" s="83">
        <v>10</v>
      </c>
      <c r="C17" s="60">
        <v>2600</v>
      </c>
      <c r="D17" s="60">
        <v>488.2</v>
      </c>
      <c r="E17" s="172">
        <v>1400</v>
      </c>
      <c r="F17" s="83">
        <v>2</v>
      </c>
      <c r="G17" s="60">
        <v>200</v>
      </c>
      <c r="H17" s="58">
        <v>123</v>
      </c>
      <c r="I17" s="172">
        <v>200</v>
      </c>
      <c r="J17" s="83">
        <v>1</v>
      </c>
      <c r="K17" s="60">
        <v>5000</v>
      </c>
      <c r="L17" s="60">
        <v>7.5</v>
      </c>
      <c r="M17" s="172">
        <v>5000</v>
      </c>
      <c r="N17" s="25"/>
      <c r="O17" s="57">
        <v>45901</v>
      </c>
      <c r="P17" s="83">
        <v>0</v>
      </c>
      <c r="Q17" s="60">
        <v>0</v>
      </c>
      <c r="R17" s="60">
        <v>0</v>
      </c>
      <c r="S17" s="172">
        <v>0</v>
      </c>
      <c r="T17" s="83">
        <v>0</v>
      </c>
      <c r="U17" s="60">
        <v>0</v>
      </c>
      <c r="V17" s="58">
        <v>0</v>
      </c>
      <c r="W17" s="172">
        <v>0</v>
      </c>
      <c r="X17" s="83">
        <v>0</v>
      </c>
      <c r="Y17" s="60">
        <v>0</v>
      </c>
      <c r="Z17" s="60">
        <v>0</v>
      </c>
      <c r="AA17" s="172">
        <v>0</v>
      </c>
      <c r="AC17" s="57">
        <v>45901</v>
      </c>
      <c r="AD17" s="83">
        <v>0</v>
      </c>
      <c r="AE17" s="60">
        <v>0</v>
      </c>
      <c r="AF17" s="60">
        <v>0</v>
      </c>
      <c r="AG17" s="172">
        <v>0</v>
      </c>
      <c r="AH17" s="83">
        <v>0</v>
      </c>
      <c r="AI17" s="60">
        <v>0</v>
      </c>
      <c r="AJ17" s="60">
        <v>0</v>
      </c>
      <c r="AK17" s="172">
        <v>0</v>
      </c>
      <c r="AL17" s="83">
        <v>0</v>
      </c>
      <c r="AM17" s="60">
        <v>0</v>
      </c>
      <c r="AN17" s="58">
        <v>0</v>
      </c>
      <c r="AO17" s="172">
        <v>0</v>
      </c>
      <c r="AQ17" s="57">
        <v>45901</v>
      </c>
      <c r="AR17" s="83">
        <v>0</v>
      </c>
      <c r="AS17" s="60">
        <v>0</v>
      </c>
      <c r="AT17" s="58">
        <v>0</v>
      </c>
      <c r="AU17" s="172">
        <v>0</v>
      </c>
      <c r="AV17" s="83">
        <v>0</v>
      </c>
      <c r="AW17" s="60">
        <v>0</v>
      </c>
      <c r="AX17" s="60">
        <v>0</v>
      </c>
      <c r="AY17" s="172">
        <v>0</v>
      </c>
      <c r="AZ17" s="83">
        <v>0</v>
      </c>
      <c r="BA17" s="60">
        <v>0</v>
      </c>
      <c r="BB17" s="60">
        <v>0</v>
      </c>
      <c r="BC17" s="172">
        <v>0</v>
      </c>
    </row>
    <row r="18" spans="1:55">
      <c r="A18" s="57">
        <v>45931</v>
      </c>
      <c r="B18" s="83">
        <v>0</v>
      </c>
      <c r="C18" s="60">
        <v>0</v>
      </c>
      <c r="D18" s="60">
        <v>0</v>
      </c>
      <c r="E18" s="172">
        <v>1400</v>
      </c>
      <c r="F18" s="83">
        <v>1</v>
      </c>
      <c r="G18" s="60">
        <v>100</v>
      </c>
      <c r="H18" s="58">
        <v>60.5</v>
      </c>
      <c r="I18" s="172">
        <v>300</v>
      </c>
      <c r="J18" s="83">
        <v>0</v>
      </c>
      <c r="K18" s="60">
        <v>0</v>
      </c>
      <c r="L18" s="60">
        <v>0</v>
      </c>
      <c r="M18" s="172">
        <v>5000</v>
      </c>
      <c r="N18" s="25"/>
      <c r="O18" s="57">
        <v>45931</v>
      </c>
      <c r="P18" s="83">
        <v>0</v>
      </c>
      <c r="Q18" s="60">
        <v>0</v>
      </c>
      <c r="R18" s="60">
        <v>0</v>
      </c>
      <c r="S18" s="172">
        <v>0</v>
      </c>
      <c r="T18" s="83">
        <v>1</v>
      </c>
      <c r="U18" s="60">
        <v>20000</v>
      </c>
      <c r="V18" s="58">
        <v>40</v>
      </c>
      <c r="W18" s="172">
        <v>20000</v>
      </c>
      <c r="X18" s="83">
        <v>0</v>
      </c>
      <c r="Y18" s="60">
        <v>0</v>
      </c>
      <c r="Z18" s="60">
        <v>0</v>
      </c>
      <c r="AA18" s="172">
        <v>0</v>
      </c>
      <c r="AC18" s="57">
        <v>45931</v>
      </c>
      <c r="AD18" s="83">
        <v>1</v>
      </c>
      <c r="AE18" s="60">
        <v>500</v>
      </c>
      <c r="AF18" s="60">
        <v>27</v>
      </c>
      <c r="AG18" s="172">
        <v>500</v>
      </c>
      <c r="AH18" s="83">
        <v>0</v>
      </c>
      <c r="AI18" s="60">
        <v>0</v>
      </c>
      <c r="AJ18" s="60">
        <v>0</v>
      </c>
      <c r="AK18" s="172">
        <v>0</v>
      </c>
      <c r="AL18" s="83">
        <v>0</v>
      </c>
      <c r="AM18" s="60">
        <v>0</v>
      </c>
      <c r="AN18" s="58">
        <v>0</v>
      </c>
      <c r="AO18" s="172">
        <v>0</v>
      </c>
      <c r="AQ18" s="57">
        <v>45931</v>
      </c>
      <c r="AR18" s="83">
        <v>1</v>
      </c>
      <c r="AS18" s="60">
        <v>20000</v>
      </c>
      <c r="AT18" s="58">
        <v>34</v>
      </c>
      <c r="AU18" s="172">
        <v>20000</v>
      </c>
      <c r="AV18" s="83">
        <v>0</v>
      </c>
      <c r="AW18" s="60">
        <v>0</v>
      </c>
      <c r="AX18" s="60">
        <v>0</v>
      </c>
      <c r="AY18" s="172">
        <v>0</v>
      </c>
      <c r="AZ18" s="83">
        <v>0</v>
      </c>
      <c r="BA18" s="60">
        <v>0</v>
      </c>
      <c r="BB18" s="60">
        <v>0</v>
      </c>
      <c r="BC18" s="172">
        <v>0</v>
      </c>
    </row>
    <row r="19" spans="1:55">
      <c r="A19" s="57">
        <v>45962</v>
      </c>
      <c r="B19" s="83">
        <v>0</v>
      </c>
      <c r="C19" s="60">
        <v>0</v>
      </c>
      <c r="D19" s="60">
        <v>0</v>
      </c>
      <c r="E19" s="172">
        <v>1400</v>
      </c>
      <c r="F19" s="83">
        <v>1</v>
      </c>
      <c r="G19" s="60">
        <v>100</v>
      </c>
      <c r="H19" s="58">
        <v>62</v>
      </c>
      <c r="I19" s="172">
        <v>400</v>
      </c>
      <c r="J19" s="83">
        <v>0</v>
      </c>
      <c r="K19" s="60">
        <v>0</v>
      </c>
      <c r="L19" s="60">
        <v>0</v>
      </c>
      <c r="M19" s="172">
        <v>5000</v>
      </c>
      <c r="N19" s="25"/>
      <c r="O19" s="57">
        <v>45962</v>
      </c>
      <c r="P19" s="83">
        <v>0</v>
      </c>
      <c r="Q19" s="60">
        <v>0</v>
      </c>
      <c r="R19" s="60">
        <v>0</v>
      </c>
      <c r="S19" s="172">
        <v>0</v>
      </c>
      <c r="T19" s="83">
        <v>0</v>
      </c>
      <c r="U19" s="60">
        <v>0</v>
      </c>
      <c r="V19" s="58">
        <v>0</v>
      </c>
      <c r="W19" s="172">
        <v>20000</v>
      </c>
      <c r="X19" s="83">
        <v>0</v>
      </c>
      <c r="Y19" s="60">
        <v>0</v>
      </c>
      <c r="Z19" s="60">
        <v>0</v>
      </c>
      <c r="AA19" s="172">
        <v>0</v>
      </c>
      <c r="AC19" s="57">
        <v>45962</v>
      </c>
      <c r="AD19" s="83">
        <v>0</v>
      </c>
      <c r="AE19" s="60">
        <v>0</v>
      </c>
      <c r="AF19" s="60">
        <v>0</v>
      </c>
      <c r="AG19" s="172">
        <v>500</v>
      </c>
      <c r="AH19" s="83">
        <v>0</v>
      </c>
      <c r="AI19" s="60">
        <v>0</v>
      </c>
      <c r="AJ19" s="60">
        <v>0</v>
      </c>
      <c r="AK19" s="172">
        <v>0</v>
      </c>
      <c r="AL19" s="83">
        <v>0</v>
      </c>
      <c r="AM19" s="60">
        <v>0</v>
      </c>
      <c r="AN19" s="58">
        <v>0</v>
      </c>
      <c r="AO19" s="172">
        <v>0</v>
      </c>
      <c r="AQ19" s="57">
        <v>45962</v>
      </c>
      <c r="AR19" s="83">
        <v>0</v>
      </c>
      <c r="AS19" s="60">
        <v>0</v>
      </c>
      <c r="AT19" s="58">
        <v>0</v>
      </c>
      <c r="AU19" s="172">
        <v>20000</v>
      </c>
      <c r="AV19" s="83">
        <v>0</v>
      </c>
      <c r="AW19" s="60">
        <v>0</v>
      </c>
      <c r="AX19" s="60">
        <v>0</v>
      </c>
      <c r="AY19" s="172">
        <v>0</v>
      </c>
      <c r="AZ19" s="83">
        <v>0</v>
      </c>
      <c r="BA19" s="60">
        <v>0</v>
      </c>
      <c r="BB19" s="60">
        <v>0</v>
      </c>
      <c r="BC19" s="172">
        <v>0</v>
      </c>
    </row>
    <row r="20" spans="1:55" ht="15" customHeight="1" thickBot="1">
      <c r="A20" s="57">
        <v>45992</v>
      </c>
      <c r="B20" s="171">
        <v>5</v>
      </c>
      <c r="C20" s="69">
        <v>1200</v>
      </c>
      <c r="D20" s="69">
        <v>221.4</v>
      </c>
      <c r="E20" s="173">
        <v>0</v>
      </c>
      <c r="F20" s="171">
        <v>0</v>
      </c>
      <c r="G20" s="69">
        <v>0</v>
      </c>
      <c r="H20" s="67">
        <v>0</v>
      </c>
      <c r="I20" s="173">
        <v>0</v>
      </c>
      <c r="J20" s="171">
        <v>0</v>
      </c>
      <c r="K20" s="69">
        <v>0</v>
      </c>
      <c r="L20" s="69">
        <v>0</v>
      </c>
      <c r="M20" s="173">
        <v>0</v>
      </c>
      <c r="N20" s="25"/>
      <c r="O20" s="57">
        <v>45992</v>
      </c>
      <c r="P20" s="171">
        <v>0</v>
      </c>
      <c r="Q20" s="69">
        <v>0</v>
      </c>
      <c r="R20" s="69">
        <v>0</v>
      </c>
      <c r="S20" s="173">
        <v>0</v>
      </c>
      <c r="T20" s="171">
        <v>0</v>
      </c>
      <c r="U20" s="69">
        <v>0</v>
      </c>
      <c r="V20" s="67">
        <v>0</v>
      </c>
      <c r="W20" s="173">
        <v>0</v>
      </c>
      <c r="X20" s="171">
        <v>0</v>
      </c>
      <c r="Y20" s="69">
        <v>0</v>
      </c>
      <c r="Z20" s="69">
        <v>0</v>
      </c>
      <c r="AA20" s="173">
        <v>0</v>
      </c>
      <c r="AC20" s="57">
        <v>45992</v>
      </c>
      <c r="AD20" s="171">
        <v>0</v>
      </c>
      <c r="AE20" s="69">
        <v>0</v>
      </c>
      <c r="AF20" s="69">
        <v>0</v>
      </c>
      <c r="AG20" s="173">
        <v>0</v>
      </c>
      <c r="AH20" s="171">
        <v>0</v>
      </c>
      <c r="AI20" s="69">
        <v>0</v>
      </c>
      <c r="AJ20" s="69">
        <v>0</v>
      </c>
      <c r="AK20" s="173">
        <v>0</v>
      </c>
      <c r="AL20" s="171">
        <v>0</v>
      </c>
      <c r="AM20" s="69">
        <v>0</v>
      </c>
      <c r="AN20" s="67">
        <v>0</v>
      </c>
      <c r="AO20" s="173">
        <v>0</v>
      </c>
      <c r="AQ20" s="57">
        <v>45992</v>
      </c>
      <c r="AR20" s="171">
        <v>0</v>
      </c>
      <c r="AS20" s="69">
        <v>0</v>
      </c>
      <c r="AT20" s="67">
        <v>0</v>
      </c>
      <c r="AU20" s="173">
        <v>0</v>
      </c>
      <c r="AV20" s="171">
        <v>0</v>
      </c>
      <c r="AW20" s="69">
        <v>0</v>
      </c>
      <c r="AX20" s="69">
        <v>0</v>
      </c>
      <c r="AY20" s="173">
        <v>0</v>
      </c>
      <c r="AZ20" s="171">
        <v>0</v>
      </c>
      <c r="BA20" s="69">
        <v>0</v>
      </c>
      <c r="BB20" s="69">
        <v>0</v>
      </c>
      <c r="BC20" s="173">
        <v>0</v>
      </c>
    </row>
    <row r="21" spans="1:55">
      <c r="A21" s="57">
        <v>46023</v>
      </c>
      <c r="B21" s="84">
        <v>2</v>
      </c>
      <c r="C21" s="63">
        <v>600</v>
      </c>
      <c r="D21" s="64">
        <v>106</v>
      </c>
      <c r="E21" s="65">
        <v>600</v>
      </c>
      <c r="F21" s="84">
        <v>0</v>
      </c>
      <c r="G21" s="63">
        <v>0</v>
      </c>
      <c r="H21" s="64">
        <v>0</v>
      </c>
      <c r="I21" s="65">
        <v>0</v>
      </c>
      <c r="J21" s="62">
        <v>0</v>
      </c>
      <c r="K21" s="63">
        <v>0</v>
      </c>
      <c r="L21" s="64">
        <v>0</v>
      </c>
      <c r="M21" s="65">
        <v>0</v>
      </c>
      <c r="N21" s="25"/>
      <c r="O21" s="57">
        <v>46023</v>
      </c>
      <c r="P21" s="84">
        <v>0</v>
      </c>
      <c r="Q21" s="63">
        <v>0</v>
      </c>
      <c r="R21" s="64">
        <v>0</v>
      </c>
      <c r="S21" s="65">
        <v>0</v>
      </c>
      <c r="T21" s="84">
        <v>1</v>
      </c>
      <c r="U21" s="63">
        <v>20000</v>
      </c>
      <c r="V21" s="64">
        <v>36</v>
      </c>
      <c r="W21" s="65">
        <v>20000</v>
      </c>
      <c r="X21" s="62">
        <v>0</v>
      </c>
      <c r="Y21" s="63">
        <v>0</v>
      </c>
      <c r="Z21" s="64">
        <v>0</v>
      </c>
      <c r="AA21" s="65">
        <v>0</v>
      </c>
      <c r="AC21" s="57">
        <v>46023</v>
      </c>
      <c r="AD21" s="62">
        <v>0</v>
      </c>
      <c r="AE21" s="63">
        <v>0</v>
      </c>
      <c r="AF21" s="64">
        <v>0</v>
      </c>
      <c r="AG21" s="65">
        <v>0</v>
      </c>
      <c r="AH21" s="84">
        <v>0</v>
      </c>
      <c r="AI21" s="63">
        <v>0</v>
      </c>
      <c r="AJ21" s="64">
        <v>0</v>
      </c>
      <c r="AK21" s="65">
        <v>0</v>
      </c>
      <c r="AL21" s="84">
        <v>0</v>
      </c>
      <c r="AM21" s="63">
        <v>0</v>
      </c>
      <c r="AN21" s="64">
        <v>0</v>
      </c>
      <c r="AO21" s="65">
        <v>0</v>
      </c>
      <c r="AQ21" s="57">
        <v>46023</v>
      </c>
      <c r="AR21" s="62">
        <v>0</v>
      </c>
      <c r="AS21" s="63">
        <v>0</v>
      </c>
      <c r="AT21" s="64">
        <v>0</v>
      </c>
      <c r="AU21" s="65">
        <v>0</v>
      </c>
      <c r="AV21" s="84">
        <v>0</v>
      </c>
      <c r="AW21" s="63">
        <v>0</v>
      </c>
      <c r="AX21" s="64">
        <v>0</v>
      </c>
      <c r="AY21" s="65">
        <v>0</v>
      </c>
      <c r="AZ21" s="84">
        <v>0</v>
      </c>
      <c r="BA21" s="63">
        <v>0</v>
      </c>
      <c r="BB21" s="64">
        <v>0</v>
      </c>
      <c r="BC21" s="65">
        <v>0</v>
      </c>
    </row>
    <row r="22" spans="1:55">
      <c r="A22" s="57">
        <v>46054</v>
      </c>
      <c r="B22" s="83">
        <v>0</v>
      </c>
      <c r="C22" s="59">
        <v>0</v>
      </c>
      <c r="D22" s="60">
        <v>0</v>
      </c>
      <c r="E22" s="61">
        <v>600</v>
      </c>
      <c r="F22" s="83">
        <v>4</v>
      </c>
      <c r="G22" s="59">
        <v>200</v>
      </c>
      <c r="H22" s="60">
        <v>143</v>
      </c>
      <c r="I22" s="61">
        <v>100</v>
      </c>
      <c r="J22" s="83">
        <v>0</v>
      </c>
      <c r="K22" s="59">
        <v>0</v>
      </c>
      <c r="L22" s="60">
        <v>0</v>
      </c>
      <c r="M22" s="61">
        <v>0</v>
      </c>
      <c r="N22" s="25"/>
      <c r="O22" s="57">
        <v>46054</v>
      </c>
      <c r="P22" s="83">
        <v>0</v>
      </c>
      <c r="Q22" s="59">
        <v>0</v>
      </c>
      <c r="R22" s="60">
        <v>0</v>
      </c>
      <c r="S22" s="61">
        <v>0</v>
      </c>
      <c r="T22" s="83">
        <v>1</v>
      </c>
      <c r="U22" s="59">
        <v>20000</v>
      </c>
      <c r="V22" s="60">
        <v>39</v>
      </c>
      <c r="W22" s="61">
        <v>40000</v>
      </c>
      <c r="X22" s="83">
        <v>0</v>
      </c>
      <c r="Y22" s="59">
        <v>0</v>
      </c>
      <c r="Z22" s="60">
        <v>0</v>
      </c>
      <c r="AA22" s="61">
        <v>0</v>
      </c>
      <c r="AC22" s="57">
        <v>46054</v>
      </c>
      <c r="AD22" s="83">
        <v>1</v>
      </c>
      <c r="AE22" s="59">
        <v>1000</v>
      </c>
      <c r="AF22" s="60">
        <v>64</v>
      </c>
      <c r="AG22" s="61">
        <v>1000</v>
      </c>
      <c r="AH22" s="83">
        <v>0</v>
      </c>
      <c r="AI22" s="59">
        <v>0</v>
      </c>
      <c r="AJ22" s="60">
        <v>0</v>
      </c>
      <c r="AK22" s="61">
        <v>0</v>
      </c>
      <c r="AL22" s="83">
        <v>0</v>
      </c>
      <c r="AM22" s="59">
        <v>0</v>
      </c>
      <c r="AN22" s="60">
        <v>0</v>
      </c>
      <c r="AO22" s="61">
        <v>0</v>
      </c>
      <c r="AQ22" s="57">
        <v>46054</v>
      </c>
      <c r="AR22" s="83">
        <v>1</v>
      </c>
      <c r="AS22" s="59">
        <v>20000</v>
      </c>
      <c r="AT22" s="60">
        <v>43</v>
      </c>
      <c r="AU22" s="61">
        <v>20000</v>
      </c>
      <c r="AV22" s="83">
        <v>0</v>
      </c>
      <c r="AW22" s="59">
        <v>0</v>
      </c>
      <c r="AX22" s="60">
        <v>0</v>
      </c>
      <c r="AY22" s="61">
        <v>0</v>
      </c>
      <c r="AZ22" s="83">
        <v>0</v>
      </c>
      <c r="BA22" s="59">
        <v>0</v>
      </c>
      <c r="BB22" s="60">
        <v>0</v>
      </c>
      <c r="BC22" s="61">
        <v>0</v>
      </c>
    </row>
    <row r="23" spans="1:55">
      <c r="A23" s="57">
        <v>46082</v>
      </c>
      <c r="B23" s="83">
        <v>3</v>
      </c>
      <c r="C23" s="59">
        <v>600</v>
      </c>
      <c r="D23" s="60">
        <v>107.8</v>
      </c>
      <c r="E23" s="61">
        <v>800</v>
      </c>
      <c r="F23" s="83">
        <v>0</v>
      </c>
      <c r="G23" s="59">
        <v>0</v>
      </c>
      <c r="H23" s="60">
        <v>0</v>
      </c>
      <c r="I23" s="61">
        <v>0</v>
      </c>
      <c r="J23" s="58">
        <v>1</v>
      </c>
      <c r="K23" s="59">
        <v>10000</v>
      </c>
      <c r="L23" s="60">
        <v>17</v>
      </c>
      <c r="M23" s="61">
        <v>10000</v>
      </c>
      <c r="N23" s="25"/>
      <c r="O23" s="57">
        <v>46082</v>
      </c>
      <c r="P23" s="83">
        <v>0</v>
      </c>
      <c r="Q23" s="59">
        <v>0</v>
      </c>
      <c r="R23" s="60">
        <v>0</v>
      </c>
      <c r="S23" s="61">
        <v>0</v>
      </c>
      <c r="T23" s="83">
        <v>0</v>
      </c>
      <c r="U23" s="59">
        <v>0</v>
      </c>
      <c r="V23" s="60">
        <v>0</v>
      </c>
      <c r="W23" s="61">
        <v>0</v>
      </c>
      <c r="X23" s="58">
        <v>0</v>
      </c>
      <c r="Y23" s="59">
        <v>0</v>
      </c>
      <c r="Z23" s="60">
        <v>0</v>
      </c>
      <c r="AA23" s="61">
        <v>0</v>
      </c>
      <c r="AC23" s="57">
        <v>46082</v>
      </c>
      <c r="AD23" s="58">
        <v>1</v>
      </c>
      <c r="AE23" s="59">
        <v>2000</v>
      </c>
      <c r="AF23" s="60">
        <v>116</v>
      </c>
      <c r="AG23" s="61">
        <v>0</v>
      </c>
      <c r="AH23" s="83">
        <v>0</v>
      </c>
      <c r="AI23" s="59">
        <v>0</v>
      </c>
      <c r="AJ23" s="60">
        <v>0</v>
      </c>
      <c r="AK23" s="61">
        <v>0</v>
      </c>
      <c r="AL23" s="83">
        <v>0</v>
      </c>
      <c r="AM23" s="59">
        <v>0</v>
      </c>
      <c r="AN23" s="60">
        <v>0</v>
      </c>
      <c r="AO23" s="61">
        <v>0</v>
      </c>
      <c r="AQ23" s="57">
        <v>46082</v>
      </c>
      <c r="AR23" s="58">
        <v>1</v>
      </c>
      <c r="AS23" s="59">
        <v>10000</v>
      </c>
      <c r="AT23" s="60">
        <v>21</v>
      </c>
      <c r="AU23" s="61">
        <v>10000</v>
      </c>
      <c r="AV23" s="83">
        <v>0</v>
      </c>
      <c r="AW23" s="59">
        <v>0</v>
      </c>
      <c r="AX23" s="60">
        <v>0</v>
      </c>
      <c r="AY23" s="61">
        <v>0</v>
      </c>
      <c r="AZ23" s="83">
        <v>0</v>
      </c>
      <c r="BA23" s="59">
        <v>0</v>
      </c>
      <c r="BB23" s="60">
        <v>0</v>
      </c>
      <c r="BC23" s="61">
        <v>0</v>
      </c>
    </row>
    <row r="24" spans="1:55" ht="15" customHeight="1">
      <c r="A24" s="57">
        <v>46113</v>
      </c>
      <c r="B24" s="83">
        <v>3</v>
      </c>
      <c r="C24" s="59">
        <v>600</v>
      </c>
      <c r="D24" s="60">
        <v>103.2</v>
      </c>
      <c r="E24" s="61">
        <v>1400</v>
      </c>
      <c r="F24" s="83">
        <v>0</v>
      </c>
      <c r="G24" s="59">
        <v>0</v>
      </c>
      <c r="H24" s="60">
        <v>0</v>
      </c>
      <c r="I24" s="61">
        <v>0</v>
      </c>
      <c r="J24" s="58">
        <v>0</v>
      </c>
      <c r="K24" s="59">
        <v>0</v>
      </c>
      <c r="L24" s="60">
        <v>0</v>
      </c>
      <c r="M24" s="61">
        <v>10000</v>
      </c>
      <c r="N24" s="25"/>
      <c r="O24" s="57">
        <v>46113</v>
      </c>
      <c r="P24" s="83">
        <v>1</v>
      </c>
      <c r="Q24" s="59">
        <v>2000</v>
      </c>
      <c r="R24" s="60">
        <v>10.6</v>
      </c>
      <c r="S24" s="61">
        <v>2000</v>
      </c>
      <c r="T24" s="83">
        <v>2</v>
      </c>
      <c r="U24" s="59">
        <v>10000</v>
      </c>
      <c r="V24" s="60">
        <v>23.25</v>
      </c>
      <c r="W24" s="61">
        <v>10000</v>
      </c>
      <c r="X24" s="58">
        <v>0</v>
      </c>
      <c r="Y24" s="59">
        <v>0</v>
      </c>
      <c r="Z24" s="60">
        <v>0</v>
      </c>
      <c r="AA24" s="61">
        <v>0</v>
      </c>
      <c r="AC24" s="57">
        <v>46113</v>
      </c>
      <c r="AD24" s="58">
        <v>1</v>
      </c>
      <c r="AE24" s="59">
        <v>1000</v>
      </c>
      <c r="AF24" s="60">
        <v>56</v>
      </c>
      <c r="AG24" s="61">
        <v>1000</v>
      </c>
      <c r="AH24" s="83">
        <v>1</v>
      </c>
      <c r="AI24" s="59">
        <v>3000</v>
      </c>
      <c r="AJ24" s="60">
        <v>18</v>
      </c>
      <c r="AK24" s="61">
        <v>3000</v>
      </c>
      <c r="AL24" s="83">
        <v>0</v>
      </c>
      <c r="AM24" s="59">
        <v>0</v>
      </c>
      <c r="AN24" s="60">
        <v>0</v>
      </c>
      <c r="AO24" s="61">
        <v>0</v>
      </c>
      <c r="AQ24" s="57">
        <v>46113</v>
      </c>
      <c r="AR24" s="58">
        <v>1</v>
      </c>
      <c r="AS24" s="59">
        <v>10000</v>
      </c>
      <c r="AT24" s="60">
        <v>21</v>
      </c>
      <c r="AU24" s="61">
        <v>20000</v>
      </c>
      <c r="AV24" s="83">
        <v>0</v>
      </c>
      <c r="AW24" s="59">
        <v>0</v>
      </c>
      <c r="AX24" s="60">
        <v>0</v>
      </c>
      <c r="AY24" s="61">
        <v>0</v>
      </c>
      <c r="AZ24" s="83">
        <v>0</v>
      </c>
      <c r="BA24" s="59">
        <v>0</v>
      </c>
      <c r="BB24" s="60">
        <v>0</v>
      </c>
      <c r="BC24" s="61">
        <v>0</v>
      </c>
    </row>
    <row r="25" spans="1:55" ht="15" customHeight="1">
      <c r="A25" s="57">
        <v>46143</v>
      </c>
      <c r="B25" s="83">
        <v>4</v>
      </c>
      <c r="C25" s="59">
        <v>1000</v>
      </c>
      <c r="D25" s="60">
        <v>172.4</v>
      </c>
      <c r="E25" s="61">
        <v>1600</v>
      </c>
      <c r="F25" s="83">
        <v>0</v>
      </c>
      <c r="G25" s="59">
        <v>0</v>
      </c>
      <c r="H25" s="60">
        <v>0</v>
      </c>
      <c r="I25" s="61">
        <v>0</v>
      </c>
      <c r="J25" s="58">
        <v>0</v>
      </c>
      <c r="K25" s="59">
        <v>0</v>
      </c>
      <c r="L25" s="60">
        <v>0</v>
      </c>
      <c r="M25" s="61">
        <v>10000</v>
      </c>
      <c r="N25" s="25"/>
      <c r="O25" s="57">
        <v>46143</v>
      </c>
      <c r="P25" s="83">
        <v>0</v>
      </c>
      <c r="Q25" s="59">
        <v>0</v>
      </c>
      <c r="R25" s="60">
        <v>0</v>
      </c>
      <c r="S25" s="61">
        <v>2000</v>
      </c>
      <c r="T25" s="83">
        <v>0</v>
      </c>
      <c r="U25" s="59">
        <v>0</v>
      </c>
      <c r="V25" s="60">
        <v>0</v>
      </c>
      <c r="W25" s="61">
        <v>10000</v>
      </c>
      <c r="X25" s="58">
        <v>0</v>
      </c>
      <c r="Y25" s="59">
        <v>0</v>
      </c>
      <c r="Z25" s="60">
        <v>0</v>
      </c>
      <c r="AA25" s="61">
        <v>0</v>
      </c>
      <c r="AC25" s="57">
        <v>46143</v>
      </c>
      <c r="AD25" s="58">
        <v>2</v>
      </c>
      <c r="AE25" s="59">
        <v>380</v>
      </c>
      <c r="AF25" s="60">
        <v>19.760000000000002</v>
      </c>
      <c r="AG25" s="61">
        <v>1190</v>
      </c>
      <c r="AH25" s="83">
        <v>0</v>
      </c>
      <c r="AI25" s="59">
        <v>0</v>
      </c>
      <c r="AJ25" s="60">
        <v>0</v>
      </c>
      <c r="AK25" s="61">
        <v>3000</v>
      </c>
      <c r="AL25" s="83">
        <v>0</v>
      </c>
      <c r="AM25" s="59">
        <v>0</v>
      </c>
      <c r="AN25" s="60">
        <v>0</v>
      </c>
      <c r="AO25" s="61">
        <v>0</v>
      </c>
      <c r="AQ25" s="57">
        <v>46143</v>
      </c>
      <c r="AR25" s="58">
        <v>2</v>
      </c>
      <c r="AS25" s="59">
        <v>35000</v>
      </c>
      <c r="AT25" s="60">
        <v>77.5</v>
      </c>
      <c r="AU25" s="61">
        <v>55000</v>
      </c>
      <c r="AV25" s="83">
        <v>0</v>
      </c>
      <c r="AW25" s="59">
        <v>0</v>
      </c>
      <c r="AX25" s="60">
        <v>0</v>
      </c>
      <c r="AY25" s="61">
        <v>0</v>
      </c>
      <c r="AZ25" s="83">
        <v>0</v>
      </c>
      <c r="BA25" s="59">
        <v>0</v>
      </c>
      <c r="BB25" s="60">
        <v>0</v>
      </c>
      <c r="BC25" s="61">
        <v>0</v>
      </c>
    </row>
    <row r="26" spans="1:55">
      <c r="A26" s="57">
        <v>46174</v>
      </c>
      <c r="B26" s="83">
        <v>5</v>
      </c>
      <c r="C26" s="60">
        <v>1200</v>
      </c>
      <c r="D26" s="60">
        <v>208.8</v>
      </c>
      <c r="E26" s="172">
        <v>1400</v>
      </c>
      <c r="F26" s="83">
        <v>0</v>
      </c>
      <c r="G26" s="60">
        <v>0</v>
      </c>
      <c r="H26" s="58">
        <v>0</v>
      </c>
      <c r="I26" s="61">
        <v>0</v>
      </c>
      <c r="J26" s="59">
        <v>0</v>
      </c>
      <c r="K26" s="60">
        <v>0</v>
      </c>
      <c r="L26" s="59">
        <v>0</v>
      </c>
      <c r="M26" s="61">
        <v>0</v>
      </c>
      <c r="N26" s="25"/>
      <c r="O26" s="57">
        <v>46174</v>
      </c>
      <c r="P26" s="83">
        <v>0</v>
      </c>
      <c r="Q26" s="60">
        <v>0</v>
      </c>
      <c r="R26" s="60">
        <v>0</v>
      </c>
      <c r="S26" s="172">
        <v>0</v>
      </c>
      <c r="T26" s="83">
        <v>0</v>
      </c>
      <c r="U26" s="60">
        <v>0</v>
      </c>
      <c r="V26" s="58">
        <v>0</v>
      </c>
      <c r="W26" s="61">
        <v>0</v>
      </c>
      <c r="X26" s="59">
        <v>0</v>
      </c>
      <c r="Y26" s="60">
        <v>0</v>
      </c>
      <c r="Z26" s="59">
        <v>0</v>
      </c>
      <c r="AA26" s="61">
        <v>0</v>
      </c>
      <c r="AC26" s="57">
        <v>46174</v>
      </c>
      <c r="AD26" s="59">
        <v>0</v>
      </c>
      <c r="AE26" s="60">
        <v>0</v>
      </c>
      <c r="AF26" s="59">
        <v>0</v>
      </c>
      <c r="AG26" s="61">
        <v>0</v>
      </c>
      <c r="AH26" s="83">
        <v>0</v>
      </c>
      <c r="AI26" s="60">
        <v>0</v>
      </c>
      <c r="AJ26" s="60">
        <v>0</v>
      </c>
      <c r="AK26" s="172">
        <v>0</v>
      </c>
      <c r="AL26" s="83">
        <v>0</v>
      </c>
      <c r="AM26" s="60">
        <v>0</v>
      </c>
      <c r="AN26" s="58">
        <v>0</v>
      </c>
      <c r="AO26" s="61">
        <v>0</v>
      </c>
      <c r="AQ26" s="57">
        <v>46174</v>
      </c>
      <c r="AR26" s="59">
        <v>0</v>
      </c>
      <c r="AS26" s="60">
        <v>0</v>
      </c>
      <c r="AT26" s="59">
        <v>0</v>
      </c>
      <c r="AU26" s="61">
        <v>0</v>
      </c>
      <c r="AV26" s="83">
        <v>0</v>
      </c>
      <c r="AW26" s="60">
        <v>0</v>
      </c>
      <c r="AX26" s="60">
        <v>0</v>
      </c>
      <c r="AY26" s="172">
        <v>0</v>
      </c>
      <c r="AZ26" s="83">
        <v>0</v>
      </c>
      <c r="BA26" s="60">
        <v>0</v>
      </c>
      <c r="BB26" s="58">
        <v>0</v>
      </c>
      <c r="BC26" s="61">
        <v>0</v>
      </c>
    </row>
    <row r="27" spans="1:55">
      <c r="A27" s="57">
        <v>46204</v>
      </c>
      <c r="B27" s="83">
        <v>0</v>
      </c>
      <c r="C27" s="60">
        <v>0</v>
      </c>
      <c r="D27" s="60">
        <v>0</v>
      </c>
      <c r="E27" s="172">
        <v>0</v>
      </c>
      <c r="F27" s="83">
        <v>0</v>
      </c>
      <c r="G27" s="60">
        <v>0</v>
      </c>
      <c r="H27" s="58">
        <v>0</v>
      </c>
      <c r="I27" s="172">
        <v>0</v>
      </c>
      <c r="J27" s="83">
        <v>0</v>
      </c>
      <c r="K27" s="60">
        <v>0</v>
      </c>
      <c r="L27" s="58">
        <v>0</v>
      </c>
      <c r="M27" s="172">
        <v>0</v>
      </c>
      <c r="N27" s="25"/>
      <c r="O27" s="57">
        <v>46204</v>
      </c>
      <c r="P27" s="83">
        <v>0</v>
      </c>
      <c r="Q27" s="60">
        <v>0</v>
      </c>
      <c r="R27" s="60">
        <v>0</v>
      </c>
      <c r="S27" s="172">
        <v>0</v>
      </c>
      <c r="T27" s="83">
        <v>0</v>
      </c>
      <c r="U27" s="60">
        <v>0</v>
      </c>
      <c r="V27" s="58">
        <v>0</v>
      </c>
      <c r="W27" s="172">
        <v>0</v>
      </c>
      <c r="X27" s="83">
        <v>0</v>
      </c>
      <c r="Y27" s="60">
        <v>0</v>
      </c>
      <c r="Z27" s="58">
        <v>0</v>
      </c>
      <c r="AA27" s="172">
        <v>0</v>
      </c>
      <c r="AC27" s="57">
        <v>46204</v>
      </c>
      <c r="AD27" s="83">
        <v>0</v>
      </c>
      <c r="AE27" s="60">
        <v>0</v>
      </c>
      <c r="AF27" s="58">
        <v>0</v>
      </c>
      <c r="AG27" s="172">
        <v>0</v>
      </c>
      <c r="AH27" s="83">
        <v>0</v>
      </c>
      <c r="AI27" s="60">
        <v>0</v>
      </c>
      <c r="AJ27" s="60">
        <v>0</v>
      </c>
      <c r="AK27" s="172">
        <v>0</v>
      </c>
      <c r="AL27" s="83">
        <v>0</v>
      </c>
      <c r="AM27" s="60">
        <v>0</v>
      </c>
      <c r="AN27" s="58">
        <v>0</v>
      </c>
      <c r="AO27" s="172">
        <v>0</v>
      </c>
      <c r="AQ27" s="57">
        <v>46204</v>
      </c>
      <c r="AR27" s="83">
        <v>0</v>
      </c>
      <c r="AS27" s="60">
        <v>0</v>
      </c>
      <c r="AT27" s="58">
        <v>0</v>
      </c>
      <c r="AU27" s="172">
        <v>0</v>
      </c>
      <c r="AV27" s="83">
        <v>0</v>
      </c>
      <c r="AW27" s="60">
        <v>0</v>
      </c>
      <c r="AX27" s="60">
        <v>0</v>
      </c>
      <c r="AY27" s="172">
        <v>0</v>
      </c>
      <c r="AZ27" s="83">
        <v>0</v>
      </c>
      <c r="BA27" s="60">
        <v>0</v>
      </c>
      <c r="BB27" s="58">
        <v>0</v>
      </c>
      <c r="BC27" s="172">
        <v>0</v>
      </c>
    </row>
    <row r="28" spans="1:55" ht="15" customHeight="1">
      <c r="A28" s="57">
        <v>46235</v>
      </c>
      <c r="B28" s="83">
        <v>0</v>
      </c>
      <c r="C28" s="60">
        <v>0</v>
      </c>
      <c r="D28" s="60">
        <v>0</v>
      </c>
      <c r="E28" s="172">
        <v>0</v>
      </c>
      <c r="F28" s="83">
        <v>0</v>
      </c>
      <c r="G28" s="60">
        <v>0</v>
      </c>
      <c r="H28" s="58">
        <v>0</v>
      </c>
      <c r="I28" s="172">
        <v>0</v>
      </c>
      <c r="J28" s="83">
        <v>0</v>
      </c>
      <c r="K28" s="60">
        <v>0</v>
      </c>
      <c r="L28" s="60">
        <v>0</v>
      </c>
      <c r="M28" s="172">
        <v>0</v>
      </c>
      <c r="N28" s="25"/>
      <c r="O28" s="57">
        <v>46235</v>
      </c>
      <c r="P28" s="83">
        <v>0</v>
      </c>
      <c r="Q28" s="60">
        <v>0</v>
      </c>
      <c r="R28" s="60">
        <v>0</v>
      </c>
      <c r="S28" s="172">
        <v>0</v>
      </c>
      <c r="T28" s="83">
        <v>0</v>
      </c>
      <c r="U28" s="60">
        <v>0</v>
      </c>
      <c r="V28" s="58">
        <v>0</v>
      </c>
      <c r="W28" s="172">
        <v>0</v>
      </c>
      <c r="X28" s="83">
        <v>0</v>
      </c>
      <c r="Y28" s="60">
        <v>0</v>
      </c>
      <c r="Z28" s="60">
        <v>0</v>
      </c>
      <c r="AA28" s="172">
        <v>0</v>
      </c>
      <c r="AC28" s="57">
        <v>46235</v>
      </c>
      <c r="AD28" s="83">
        <v>0</v>
      </c>
      <c r="AE28" s="60">
        <v>0</v>
      </c>
      <c r="AF28" s="60">
        <v>0</v>
      </c>
      <c r="AG28" s="172">
        <v>0</v>
      </c>
      <c r="AH28" s="83">
        <v>0</v>
      </c>
      <c r="AI28" s="60">
        <v>0</v>
      </c>
      <c r="AJ28" s="60">
        <v>0</v>
      </c>
      <c r="AK28" s="172">
        <v>0</v>
      </c>
      <c r="AL28" s="83">
        <v>0</v>
      </c>
      <c r="AM28" s="60">
        <v>0</v>
      </c>
      <c r="AN28" s="58">
        <v>0</v>
      </c>
      <c r="AO28" s="172">
        <v>0</v>
      </c>
      <c r="AQ28" s="57">
        <v>46235</v>
      </c>
      <c r="AR28" s="83">
        <v>0</v>
      </c>
      <c r="AS28" s="60">
        <v>0</v>
      </c>
      <c r="AT28" s="60">
        <v>0</v>
      </c>
      <c r="AU28" s="172">
        <v>0</v>
      </c>
      <c r="AV28" s="83">
        <v>0</v>
      </c>
      <c r="AW28" s="60">
        <v>0</v>
      </c>
      <c r="AX28" s="60">
        <v>0</v>
      </c>
      <c r="AY28" s="172">
        <v>0</v>
      </c>
      <c r="AZ28" s="83">
        <v>0</v>
      </c>
      <c r="BA28" s="60">
        <v>0</v>
      </c>
      <c r="BB28" s="58">
        <v>0</v>
      </c>
      <c r="BC28" s="172">
        <v>0</v>
      </c>
    </row>
    <row r="29" spans="1:55" ht="15" customHeight="1">
      <c r="A29" s="57">
        <v>46266</v>
      </c>
      <c r="B29" s="83">
        <v>0</v>
      </c>
      <c r="C29" s="60">
        <v>0</v>
      </c>
      <c r="D29" s="60">
        <v>0</v>
      </c>
      <c r="E29" s="172">
        <v>0</v>
      </c>
      <c r="F29" s="83">
        <v>0</v>
      </c>
      <c r="G29" s="60">
        <v>0</v>
      </c>
      <c r="H29" s="58">
        <v>0</v>
      </c>
      <c r="I29" s="172">
        <v>0</v>
      </c>
      <c r="J29" s="83">
        <v>0</v>
      </c>
      <c r="K29" s="60">
        <v>0</v>
      </c>
      <c r="L29" s="60">
        <v>0</v>
      </c>
      <c r="M29" s="172">
        <v>0</v>
      </c>
      <c r="N29" s="25"/>
      <c r="O29" s="57">
        <v>46266</v>
      </c>
      <c r="P29" s="83">
        <v>0</v>
      </c>
      <c r="Q29" s="60">
        <v>0</v>
      </c>
      <c r="R29" s="60">
        <v>0</v>
      </c>
      <c r="S29" s="172">
        <v>0</v>
      </c>
      <c r="T29" s="83">
        <v>0</v>
      </c>
      <c r="U29" s="60">
        <v>0</v>
      </c>
      <c r="V29" s="58">
        <v>0</v>
      </c>
      <c r="W29" s="172">
        <v>0</v>
      </c>
      <c r="X29" s="83">
        <v>0</v>
      </c>
      <c r="Y29" s="60">
        <v>0</v>
      </c>
      <c r="Z29" s="60">
        <v>0</v>
      </c>
      <c r="AA29" s="172">
        <v>0</v>
      </c>
      <c r="AC29" s="57">
        <v>46266</v>
      </c>
      <c r="AD29" s="83">
        <v>0</v>
      </c>
      <c r="AE29" s="60">
        <v>0</v>
      </c>
      <c r="AF29" s="60">
        <v>0</v>
      </c>
      <c r="AG29" s="172">
        <v>0</v>
      </c>
      <c r="AH29" s="83">
        <v>0</v>
      </c>
      <c r="AI29" s="60">
        <v>0</v>
      </c>
      <c r="AJ29" s="60">
        <v>0</v>
      </c>
      <c r="AK29" s="172">
        <v>0</v>
      </c>
      <c r="AL29" s="83">
        <v>0</v>
      </c>
      <c r="AM29" s="60">
        <v>0</v>
      </c>
      <c r="AN29" s="58">
        <v>0</v>
      </c>
      <c r="AO29" s="172">
        <v>0</v>
      </c>
      <c r="AQ29" s="57">
        <v>46266</v>
      </c>
      <c r="AR29" s="83">
        <v>0</v>
      </c>
      <c r="AS29" s="60">
        <v>0</v>
      </c>
      <c r="AT29" s="60">
        <v>0</v>
      </c>
      <c r="AU29" s="172">
        <v>0</v>
      </c>
      <c r="AV29" s="83">
        <v>0</v>
      </c>
      <c r="AW29" s="60">
        <v>0</v>
      </c>
      <c r="AX29" s="60">
        <v>0</v>
      </c>
      <c r="AY29" s="172">
        <v>0</v>
      </c>
      <c r="AZ29" s="83">
        <v>0</v>
      </c>
      <c r="BA29" s="60">
        <v>0</v>
      </c>
      <c r="BB29" s="58">
        <v>0</v>
      </c>
      <c r="BC29" s="172">
        <v>0</v>
      </c>
    </row>
    <row r="30" spans="1:55" ht="15" customHeight="1">
      <c r="A30" s="57">
        <v>46296</v>
      </c>
      <c r="B30" s="83">
        <v>0</v>
      </c>
      <c r="C30" s="60">
        <v>0</v>
      </c>
      <c r="D30" s="60">
        <v>0</v>
      </c>
      <c r="E30" s="172">
        <v>0</v>
      </c>
      <c r="F30" s="83">
        <v>0</v>
      </c>
      <c r="G30" s="60">
        <v>0</v>
      </c>
      <c r="H30" s="58">
        <v>0</v>
      </c>
      <c r="I30" s="172">
        <v>0</v>
      </c>
      <c r="J30" s="83">
        <v>0</v>
      </c>
      <c r="K30" s="60">
        <v>0</v>
      </c>
      <c r="L30" s="60">
        <v>0</v>
      </c>
      <c r="M30" s="172">
        <v>0</v>
      </c>
      <c r="N30" s="25"/>
      <c r="O30" s="57">
        <v>46296</v>
      </c>
      <c r="P30" s="83">
        <v>0</v>
      </c>
      <c r="Q30" s="60">
        <v>0</v>
      </c>
      <c r="R30" s="60">
        <v>0</v>
      </c>
      <c r="S30" s="172">
        <v>0</v>
      </c>
      <c r="T30" s="83">
        <v>0</v>
      </c>
      <c r="U30" s="60">
        <v>0</v>
      </c>
      <c r="V30" s="58">
        <v>0</v>
      </c>
      <c r="W30" s="172">
        <v>0</v>
      </c>
      <c r="X30" s="83">
        <v>0</v>
      </c>
      <c r="Y30" s="60">
        <v>0</v>
      </c>
      <c r="Z30" s="60">
        <v>0</v>
      </c>
      <c r="AA30" s="172">
        <v>0</v>
      </c>
      <c r="AC30" s="57">
        <v>46296</v>
      </c>
      <c r="AD30" s="83">
        <v>0</v>
      </c>
      <c r="AE30" s="60">
        <v>0</v>
      </c>
      <c r="AF30" s="60">
        <v>0</v>
      </c>
      <c r="AG30" s="172">
        <v>0</v>
      </c>
      <c r="AH30" s="83">
        <v>0</v>
      </c>
      <c r="AI30" s="60">
        <v>0</v>
      </c>
      <c r="AJ30" s="60">
        <v>0</v>
      </c>
      <c r="AK30" s="172">
        <v>0</v>
      </c>
      <c r="AL30" s="83">
        <v>0</v>
      </c>
      <c r="AM30" s="60">
        <v>0</v>
      </c>
      <c r="AN30" s="58">
        <v>0</v>
      </c>
      <c r="AO30" s="172">
        <v>0</v>
      </c>
      <c r="AQ30" s="57">
        <v>46296</v>
      </c>
      <c r="AR30" s="83">
        <v>0</v>
      </c>
      <c r="AS30" s="60">
        <v>0</v>
      </c>
      <c r="AT30" s="60">
        <v>0</v>
      </c>
      <c r="AU30" s="172">
        <v>0</v>
      </c>
      <c r="AV30" s="83">
        <v>0</v>
      </c>
      <c r="AW30" s="60">
        <v>0</v>
      </c>
      <c r="AX30" s="60">
        <v>0</v>
      </c>
      <c r="AY30" s="172">
        <v>0</v>
      </c>
      <c r="AZ30" s="83">
        <v>0</v>
      </c>
      <c r="BA30" s="60">
        <v>0</v>
      </c>
      <c r="BB30" s="58">
        <v>0</v>
      </c>
      <c r="BC30" s="172">
        <v>0</v>
      </c>
    </row>
    <row r="31" spans="1:55" ht="15" customHeight="1">
      <c r="A31" s="57">
        <v>46327</v>
      </c>
      <c r="B31" s="83">
        <v>0</v>
      </c>
      <c r="C31" s="60">
        <v>0</v>
      </c>
      <c r="D31" s="60">
        <v>0</v>
      </c>
      <c r="E31" s="172">
        <v>0</v>
      </c>
      <c r="F31" s="83">
        <v>0</v>
      </c>
      <c r="G31" s="60">
        <v>0</v>
      </c>
      <c r="H31" s="58">
        <v>0</v>
      </c>
      <c r="I31" s="172">
        <v>0</v>
      </c>
      <c r="J31" s="83">
        <v>0</v>
      </c>
      <c r="K31" s="60">
        <v>0</v>
      </c>
      <c r="L31" s="60">
        <v>0</v>
      </c>
      <c r="M31" s="172">
        <v>0</v>
      </c>
      <c r="N31" s="25"/>
      <c r="O31" s="57">
        <v>46327</v>
      </c>
      <c r="P31" s="83">
        <v>0</v>
      </c>
      <c r="Q31" s="60">
        <v>0</v>
      </c>
      <c r="R31" s="60">
        <v>0</v>
      </c>
      <c r="S31" s="172">
        <v>0</v>
      </c>
      <c r="T31" s="83">
        <v>0</v>
      </c>
      <c r="U31" s="60">
        <v>0</v>
      </c>
      <c r="V31" s="58">
        <v>0</v>
      </c>
      <c r="W31" s="172">
        <v>0</v>
      </c>
      <c r="X31" s="83">
        <v>0</v>
      </c>
      <c r="Y31" s="60">
        <v>0</v>
      </c>
      <c r="Z31" s="60">
        <v>0</v>
      </c>
      <c r="AA31" s="172">
        <v>0</v>
      </c>
      <c r="AC31" s="57">
        <v>46327</v>
      </c>
      <c r="AD31" s="83">
        <v>0</v>
      </c>
      <c r="AE31" s="60">
        <v>0</v>
      </c>
      <c r="AF31" s="60">
        <v>0</v>
      </c>
      <c r="AG31" s="172">
        <v>0</v>
      </c>
      <c r="AH31" s="83">
        <v>0</v>
      </c>
      <c r="AI31" s="60">
        <v>0</v>
      </c>
      <c r="AJ31" s="60">
        <v>0</v>
      </c>
      <c r="AK31" s="172">
        <v>0</v>
      </c>
      <c r="AL31" s="83">
        <v>0</v>
      </c>
      <c r="AM31" s="60">
        <v>0</v>
      </c>
      <c r="AN31" s="58">
        <v>0</v>
      </c>
      <c r="AO31" s="172">
        <v>0</v>
      </c>
      <c r="AQ31" s="57">
        <v>46327</v>
      </c>
      <c r="AR31" s="83">
        <v>0</v>
      </c>
      <c r="AS31" s="60">
        <v>0</v>
      </c>
      <c r="AT31" s="60">
        <v>0</v>
      </c>
      <c r="AU31" s="172">
        <v>0</v>
      </c>
      <c r="AV31" s="83">
        <v>0</v>
      </c>
      <c r="AW31" s="60">
        <v>0</v>
      </c>
      <c r="AX31" s="60">
        <v>0</v>
      </c>
      <c r="AY31" s="172">
        <v>0</v>
      </c>
      <c r="AZ31" s="83">
        <v>0</v>
      </c>
      <c r="BA31" s="60">
        <v>0</v>
      </c>
      <c r="BB31" s="58">
        <v>0</v>
      </c>
      <c r="BC31" s="172">
        <v>0</v>
      </c>
    </row>
    <row r="32" spans="1:55" ht="15" customHeight="1" thickBot="1">
      <c r="A32" s="57">
        <v>46357</v>
      </c>
      <c r="B32" s="171">
        <v>0</v>
      </c>
      <c r="C32" s="69">
        <v>0</v>
      </c>
      <c r="D32" s="69">
        <v>0</v>
      </c>
      <c r="E32" s="173">
        <v>0</v>
      </c>
      <c r="F32" s="171">
        <v>0</v>
      </c>
      <c r="G32" s="69">
        <v>0</v>
      </c>
      <c r="H32" s="67">
        <v>0</v>
      </c>
      <c r="I32" s="173">
        <v>0</v>
      </c>
      <c r="J32" s="171">
        <v>0</v>
      </c>
      <c r="K32" s="69">
        <v>0</v>
      </c>
      <c r="L32" s="69">
        <v>0</v>
      </c>
      <c r="M32" s="173">
        <v>0</v>
      </c>
      <c r="N32" s="25"/>
      <c r="O32" s="57">
        <v>46357</v>
      </c>
      <c r="P32" s="171">
        <v>0</v>
      </c>
      <c r="Q32" s="69">
        <v>0</v>
      </c>
      <c r="R32" s="69">
        <v>0</v>
      </c>
      <c r="S32" s="173">
        <v>0</v>
      </c>
      <c r="T32" s="171">
        <v>0</v>
      </c>
      <c r="U32" s="69">
        <v>0</v>
      </c>
      <c r="V32" s="67">
        <v>0</v>
      </c>
      <c r="W32" s="173">
        <v>0</v>
      </c>
      <c r="X32" s="171">
        <v>0</v>
      </c>
      <c r="Y32" s="69">
        <v>0</v>
      </c>
      <c r="Z32" s="69">
        <v>0</v>
      </c>
      <c r="AA32" s="173">
        <v>0</v>
      </c>
      <c r="AC32" s="57">
        <v>46357</v>
      </c>
      <c r="AD32" s="171">
        <v>0</v>
      </c>
      <c r="AE32" s="69">
        <v>0</v>
      </c>
      <c r="AF32" s="69">
        <v>0</v>
      </c>
      <c r="AG32" s="173">
        <v>0</v>
      </c>
      <c r="AH32" s="171">
        <v>0</v>
      </c>
      <c r="AI32" s="69">
        <v>0</v>
      </c>
      <c r="AJ32" s="69">
        <v>0</v>
      </c>
      <c r="AK32" s="173">
        <v>0</v>
      </c>
      <c r="AL32" s="171">
        <v>0</v>
      </c>
      <c r="AM32" s="69">
        <v>0</v>
      </c>
      <c r="AN32" s="67">
        <v>0</v>
      </c>
      <c r="AO32" s="173">
        <v>0</v>
      </c>
      <c r="AQ32" s="57">
        <v>46357</v>
      </c>
      <c r="AR32" s="171">
        <v>0</v>
      </c>
      <c r="AS32" s="69">
        <v>0</v>
      </c>
      <c r="AT32" s="69">
        <v>0</v>
      </c>
      <c r="AU32" s="173">
        <v>0</v>
      </c>
      <c r="AV32" s="171">
        <v>0</v>
      </c>
      <c r="AW32" s="69">
        <v>0</v>
      </c>
      <c r="AX32" s="69">
        <v>0</v>
      </c>
      <c r="AY32" s="173">
        <v>0</v>
      </c>
      <c r="AZ32" s="171">
        <v>0</v>
      </c>
      <c r="BA32" s="69">
        <v>0</v>
      </c>
      <c r="BB32" s="67">
        <v>0</v>
      </c>
      <c r="BC32" s="173">
        <v>0</v>
      </c>
    </row>
    <row r="33" spans="1:55">
      <c r="A33" s="71" t="s">
        <v>21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25"/>
      <c r="O33" s="71" t="s">
        <v>21</v>
      </c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C33" s="71" t="s">
        <v>21</v>
      </c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Q33" s="71" t="s">
        <v>21</v>
      </c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</row>
    <row r="34" spans="1:55" ht="15" customHeight="1" thickBo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</row>
    <row r="35" spans="1:55" ht="15" customHeight="1" thickBot="1">
      <c r="A35" s="76"/>
      <c r="B35" s="227" t="s">
        <v>24</v>
      </c>
      <c r="C35" s="228"/>
      <c r="D35" s="228"/>
      <c r="E35" s="229"/>
      <c r="F35" s="227" t="s">
        <v>25</v>
      </c>
      <c r="G35" s="228"/>
      <c r="H35" s="228"/>
      <c r="I35" s="229"/>
      <c r="J35" s="227" t="s">
        <v>27</v>
      </c>
      <c r="K35" s="228"/>
      <c r="L35" s="228"/>
      <c r="M35" s="229"/>
      <c r="O35" s="76"/>
      <c r="P35" s="227" t="s">
        <v>28</v>
      </c>
      <c r="Q35" s="228"/>
      <c r="R35" s="228"/>
      <c r="S35" s="229"/>
      <c r="T35" s="227" t="s">
        <v>29</v>
      </c>
      <c r="U35" s="228"/>
      <c r="V35" s="228"/>
      <c r="W35" s="229"/>
      <c r="X35" s="227" t="s">
        <v>30</v>
      </c>
      <c r="Y35" s="228"/>
      <c r="Z35" s="228"/>
      <c r="AA35" s="229"/>
      <c r="AC35" s="76"/>
      <c r="AD35" s="227" t="s">
        <v>31</v>
      </c>
      <c r="AE35" s="228"/>
      <c r="AF35" s="228"/>
      <c r="AG35" s="229"/>
      <c r="AH35" s="227" t="s">
        <v>32</v>
      </c>
      <c r="AI35" s="228"/>
      <c r="AJ35" s="228"/>
      <c r="AK35" s="229"/>
      <c r="AL35" s="227" t="s">
        <v>146</v>
      </c>
      <c r="AM35" s="228"/>
      <c r="AN35" s="228"/>
      <c r="AO35" s="229"/>
      <c r="AQ35" s="76"/>
      <c r="AR35" s="227" t="s">
        <v>33</v>
      </c>
      <c r="AS35" s="228"/>
      <c r="AT35" s="228"/>
      <c r="AU35" s="229"/>
      <c r="AV35" s="227" t="s">
        <v>34</v>
      </c>
      <c r="AW35" s="228"/>
      <c r="AX35" s="228"/>
      <c r="AY35" s="229"/>
      <c r="AZ35" s="227" t="s">
        <v>35</v>
      </c>
      <c r="BA35" s="228"/>
      <c r="BB35" s="228"/>
      <c r="BC35" s="229"/>
    </row>
    <row r="36" spans="1:55" ht="15" customHeight="1" thickBot="1">
      <c r="A36" s="77"/>
      <c r="B36" s="232" t="s">
        <v>17</v>
      </c>
      <c r="C36" s="230" t="s">
        <v>18</v>
      </c>
      <c r="D36" s="223" t="s">
        <v>19</v>
      </c>
      <c r="E36" s="225" t="s">
        <v>20</v>
      </c>
      <c r="F36" s="235" t="s">
        <v>17</v>
      </c>
      <c r="G36" s="237" t="s">
        <v>18</v>
      </c>
      <c r="H36" s="234" t="s">
        <v>19</v>
      </c>
      <c r="I36" s="231" t="s">
        <v>20</v>
      </c>
      <c r="J36" s="235" t="s">
        <v>17</v>
      </c>
      <c r="K36" s="237" t="s">
        <v>18</v>
      </c>
      <c r="L36" s="234" t="s">
        <v>19</v>
      </c>
      <c r="M36" s="231" t="s">
        <v>20</v>
      </c>
      <c r="O36" s="77"/>
      <c r="P36" s="232" t="s">
        <v>17</v>
      </c>
      <c r="Q36" s="230" t="s">
        <v>18</v>
      </c>
      <c r="R36" s="223" t="s">
        <v>147</v>
      </c>
      <c r="S36" s="225" t="s">
        <v>20</v>
      </c>
      <c r="T36" s="232" t="s">
        <v>17</v>
      </c>
      <c r="U36" s="230" t="s">
        <v>18</v>
      </c>
      <c r="V36" s="223" t="s">
        <v>147</v>
      </c>
      <c r="W36" s="225" t="s">
        <v>20</v>
      </c>
      <c r="X36" s="232" t="s">
        <v>17</v>
      </c>
      <c r="Y36" s="230" t="s">
        <v>18</v>
      </c>
      <c r="Z36" s="223" t="s">
        <v>147</v>
      </c>
      <c r="AA36" s="225" t="s">
        <v>20</v>
      </c>
      <c r="AC36" s="77"/>
      <c r="AD36" s="232" t="s">
        <v>17</v>
      </c>
      <c r="AE36" s="230" t="s">
        <v>18</v>
      </c>
      <c r="AF36" s="223" t="s">
        <v>147</v>
      </c>
      <c r="AG36" s="225" t="s">
        <v>20</v>
      </c>
      <c r="AH36" s="232" t="s">
        <v>17</v>
      </c>
      <c r="AI36" s="230" t="s">
        <v>18</v>
      </c>
      <c r="AJ36" s="223" t="s">
        <v>147</v>
      </c>
      <c r="AK36" s="225" t="s">
        <v>20</v>
      </c>
      <c r="AL36" s="232" t="s">
        <v>17</v>
      </c>
      <c r="AM36" s="247" t="s">
        <v>18</v>
      </c>
      <c r="AN36" s="223" t="s">
        <v>19</v>
      </c>
      <c r="AO36" s="225" t="s">
        <v>20</v>
      </c>
      <c r="AQ36" s="77"/>
      <c r="AR36" s="232" t="s">
        <v>17</v>
      </c>
      <c r="AS36" s="230" t="s">
        <v>18</v>
      </c>
      <c r="AT36" s="223" t="s">
        <v>147</v>
      </c>
      <c r="AU36" s="225" t="s">
        <v>20</v>
      </c>
      <c r="AV36" s="232" t="s">
        <v>17</v>
      </c>
      <c r="AW36" s="230" t="s">
        <v>18</v>
      </c>
      <c r="AX36" s="223" t="s">
        <v>147</v>
      </c>
      <c r="AY36" s="225" t="s">
        <v>20</v>
      </c>
      <c r="AZ36" s="232" t="s">
        <v>17</v>
      </c>
      <c r="BA36" s="230" t="s">
        <v>18</v>
      </c>
      <c r="BB36" s="223" t="s">
        <v>147</v>
      </c>
      <c r="BC36" s="225" t="s">
        <v>20</v>
      </c>
    </row>
    <row r="37" spans="1:55" ht="15" customHeight="1" thickBot="1">
      <c r="A37" s="52"/>
      <c r="B37" s="233"/>
      <c r="C37" s="224"/>
      <c r="D37" s="224"/>
      <c r="E37" s="226"/>
      <c r="F37" s="233"/>
      <c r="G37" s="224"/>
      <c r="H37" s="224"/>
      <c r="I37" s="226"/>
      <c r="J37" s="233"/>
      <c r="K37" s="224"/>
      <c r="L37" s="224"/>
      <c r="M37" s="226"/>
      <c r="O37" s="52"/>
      <c r="P37" s="233"/>
      <c r="Q37" s="224"/>
      <c r="R37" s="224"/>
      <c r="S37" s="226"/>
      <c r="T37" s="233"/>
      <c r="U37" s="224"/>
      <c r="V37" s="224"/>
      <c r="W37" s="226"/>
      <c r="X37" s="233"/>
      <c r="Y37" s="224"/>
      <c r="Z37" s="224"/>
      <c r="AA37" s="226"/>
      <c r="AC37" s="52"/>
      <c r="AD37" s="233"/>
      <c r="AE37" s="224"/>
      <c r="AF37" s="224"/>
      <c r="AG37" s="226"/>
      <c r="AH37" s="233"/>
      <c r="AI37" s="224"/>
      <c r="AJ37" s="224"/>
      <c r="AK37" s="226"/>
      <c r="AL37" s="233"/>
      <c r="AM37" s="248"/>
      <c r="AN37" s="224"/>
      <c r="AO37" s="226"/>
      <c r="AQ37" s="52"/>
      <c r="AR37" s="233"/>
      <c r="AS37" s="224"/>
      <c r="AT37" s="224"/>
      <c r="AU37" s="226"/>
      <c r="AV37" s="233"/>
      <c r="AW37" s="224"/>
      <c r="AX37" s="224"/>
      <c r="AY37" s="226"/>
      <c r="AZ37" s="233"/>
      <c r="BA37" s="224"/>
      <c r="BB37" s="224"/>
      <c r="BC37" s="226"/>
    </row>
    <row r="38" spans="1:55">
      <c r="A38" s="57">
        <v>45658</v>
      </c>
      <c r="B38" s="84">
        <v>0</v>
      </c>
      <c r="C38" s="63">
        <v>0</v>
      </c>
      <c r="D38" s="64">
        <v>0</v>
      </c>
      <c r="E38" s="65">
        <v>0</v>
      </c>
      <c r="F38" s="84">
        <v>0</v>
      </c>
      <c r="G38" s="63">
        <v>0</v>
      </c>
      <c r="H38" s="64">
        <v>0</v>
      </c>
      <c r="I38" s="65">
        <v>0</v>
      </c>
      <c r="J38" s="62">
        <v>2</v>
      </c>
      <c r="K38" s="63">
        <v>7130</v>
      </c>
      <c r="L38" s="64">
        <v>72.778000000000006</v>
      </c>
      <c r="M38" s="65">
        <v>7130</v>
      </c>
      <c r="O38" s="57">
        <v>45658</v>
      </c>
      <c r="P38" s="84">
        <v>0</v>
      </c>
      <c r="Q38" s="63">
        <v>0</v>
      </c>
      <c r="R38" s="64">
        <v>0</v>
      </c>
      <c r="S38" s="65">
        <v>0</v>
      </c>
      <c r="T38" s="62">
        <v>0</v>
      </c>
      <c r="U38" s="63">
        <v>0</v>
      </c>
      <c r="V38" s="64">
        <v>0</v>
      </c>
      <c r="W38" s="65">
        <v>0</v>
      </c>
      <c r="X38" s="84">
        <v>0</v>
      </c>
      <c r="Y38" s="63">
        <v>0</v>
      </c>
      <c r="Z38" s="64">
        <v>0</v>
      </c>
      <c r="AA38" s="65">
        <v>0</v>
      </c>
      <c r="AC38" s="57">
        <v>45658</v>
      </c>
      <c r="AD38" s="62">
        <v>0</v>
      </c>
      <c r="AE38" s="63">
        <v>0</v>
      </c>
      <c r="AF38" s="64">
        <v>0</v>
      </c>
      <c r="AG38" s="65">
        <v>0</v>
      </c>
      <c r="AH38" s="84">
        <v>0</v>
      </c>
      <c r="AI38" s="63">
        <v>0</v>
      </c>
      <c r="AJ38" s="64">
        <v>0</v>
      </c>
      <c r="AK38" s="65">
        <v>0</v>
      </c>
      <c r="AL38" s="84">
        <v>0</v>
      </c>
      <c r="AM38" s="63">
        <v>0</v>
      </c>
      <c r="AN38" s="64">
        <v>0</v>
      </c>
      <c r="AO38" s="65">
        <v>0</v>
      </c>
      <c r="AQ38" s="57">
        <v>45658</v>
      </c>
      <c r="AR38" s="84">
        <v>0</v>
      </c>
      <c r="AS38" s="63">
        <v>0</v>
      </c>
      <c r="AT38" s="64">
        <v>0</v>
      </c>
      <c r="AU38" s="65">
        <v>0</v>
      </c>
      <c r="AV38" s="84">
        <v>0</v>
      </c>
      <c r="AW38" s="63">
        <v>0</v>
      </c>
      <c r="AX38" s="64">
        <v>0</v>
      </c>
      <c r="AY38" s="65">
        <v>0</v>
      </c>
      <c r="AZ38" s="84">
        <v>0</v>
      </c>
      <c r="BA38" s="63">
        <v>0</v>
      </c>
      <c r="BB38" s="64">
        <v>0</v>
      </c>
      <c r="BC38" s="65">
        <v>0</v>
      </c>
    </row>
    <row r="39" spans="1:55">
      <c r="A39" s="57">
        <v>45689</v>
      </c>
      <c r="B39" s="83">
        <v>0</v>
      </c>
      <c r="C39" s="59">
        <v>0</v>
      </c>
      <c r="D39" s="60">
        <v>0</v>
      </c>
      <c r="E39" s="61">
        <v>0</v>
      </c>
      <c r="F39" s="83">
        <v>0</v>
      </c>
      <c r="G39" s="59">
        <v>0</v>
      </c>
      <c r="H39" s="60">
        <v>0</v>
      </c>
      <c r="I39" s="61">
        <v>0</v>
      </c>
      <c r="J39" s="83">
        <v>1</v>
      </c>
      <c r="K39" s="59">
        <v>1000</v>
      </c>
      <c r="L39" s="60">
        <v>9.6</v>
      </c>
      <c r="M39" s="61">
        <v>8130</v>
      </c>
      <c r="O39" s="57">
        <v>45689</v>
      </c>
      <c r="P39" s="83">
        <v>0</v>
      </c>
      <c r="Q39" s="59">
        <v>0</v>
      </c>
      <c r="R39" s="60">
        <v>0</v>
      </c>
      <c r="S39" s="61">
        <v>0</v>
      </c>
      <c r="T39" s="83">
        <v>0</v>
      </c>
      <c r="U39" s="59">
        <v>0</v>
      </c>
      <c r="V39" s="60">
        <v>0</v>
      </c>
      <c r="W39" s="61">
        <v>0</v>
      </c>
      <c r="X39" s="83">
        <v>0</v>
      </c>
      <c r="Y39" s="59">
        <v>0</v>
      </c>
      <c r="Z39" s="60">
        <v>0</v>
      </c>
      <c r="AA39" s="61">
        <v>0</v>
      </c>
      <c r="AC39" s="57">
        <v>45689</v>
      </c>
      <c r="AD39" s="83">
        <v>0</v>
      </c>
      <c r="AE39" s="59">
        <v>0</v>
      </c>
      <c r="AF39" s="60">
        <v>0</v>
      </c>
      <c r="AG39" s="61">
        <v>0</v>
      </c>
      <c r="AH39" s="83">
        <v>0</v>
      </c>
      <c r="AI39" s="59">
        <v>0</v>
      </c>
      <c r="AJ39" s="60">
        <v>0</v>
      </c>
      <c r="AK39" s="61">
        <v>0</v>
      </c>
      <c r="AL39" s="83">
        <v>0</v>
      </c>
      <c r="AM39" s="59">
        <v>0</v>
      </c>
      <c r="AN39" s="60">
        <v>0</v>
      </c>
      <c r="AO39" s="61">
        <v>0</v>
      </c>
      <c r="AQ39" s="57">
        <v>45689</v>
      </c>
      <c r="AR39" s="83">
        <v>0</v>
      </c>
      <c r="AS39" s="59">
        <v>0</v>
      </c>
      <c r="AT39" s="60">
        <v>0</v>
      </c>
      <c r="AU39" s="61">
        <v>0</v>
      </c>
      <c r="AV39" s="83">
        <v>0</v>
      </c>
      <c r="AW39" s="59">
        <v>0</v>
      </c>
      <c r="AX39" s="60">
        <v>0</v>
      </c>
      <c r="AY39" s="61">
        <v>0</v>
      </c>
      <c r="AZ39" s="83">
        <v>0</v>
      </c>
      <c r="BA39" s="59">
        <v>0</v>
      </c>
      <c r="BB39" s="60">
        <v>0</v>
      </c>
      <c r="BC39" s="61">
        <v>0</v>
      </c>
    </row>
    <row r="40" spans="1:55">
      <c r="A40" s="57">
        <v>45717</v>
      </c>
      <c r="B40" s="83">
        <v>0</v>
      </c>
      <c r="C40" s="59">
        <v>0</v>
      </c>
      <c r="D40" s="60">
        <v>0</v>
      </c>
      <c r="E40" s="61">
        <v>0</v>
      </c>
      <c r="F40" s="83">
        <v>0</v>
      </c>
      <c r="G40" s="59">
        <v>0</v>
      </c>
      <c r="H40" s="60">
        <v>0</v>
      </c>
      <c r="I40" s="61">
        <v>0</v>
      </c>
      <c r="J40" s="58">
        <v>3</v>
      </c>
      <c r="K40" s="59">
        <v>17000</v>
      </c>
      <c r="L40" s="60">
        <v>177</v>
      </c>
      <c r="M40" s="61">
        <v>1000</v>
      </c>
      <c r="O40" s="57">
        <v>45717</v>
      </c>
      <c r="P40" s="83">
        <v>0</v>
      </c>
      <c r="Q40" s="59">
        <v>0</v>
      </c>
      <c r="R40" s="60">
        <v>0</v>
      </c>
      <c r="S40" s="61">
        <v>0</v>
      </c>
      <c r="T40" s="58">
        <v>0</v>
      </c>
      <c r="U40" s="59">
        <v>0</v>
      </c>
      <c r="V40" s="60">
        <v>0</v>
      </c>
      <c r="W40" s="61">
        <v>0</v>
      </c>
      <c r="X40" s="83">
        <v>0</v>
      </c>
      <c r="Y40" s="59">
        <v>0</v>
      </c>
      <c r="Z40" s="60">
        <v>0</v>
      </c>
      <c r="AA40" s="61">
        <v>0</v>
      </c>
      <c r="AC40" s="57">
        <v>45717</v>
      </c>
      <c r="AD40" s="58">
        <v>0</v>
      </c>
      <c r="AE40" s="59">
        <v>0</v>
      </c>
      <c r="AF40" s="60">
        <v>0</v>
      </c>
      <c r="AG40" s="61">
        <v>0</v>
      </c>
      <c r="AH40" s="83">
        <v>0</v>
      </c>
      <c r="AI40" s="59">
        <v>0</v>
      </c>
      <c r="AJ40" s="60">
        <v>0</v>
      </c>
      <c r="AK40" s="61">
        <v>0</v>
      </c>
      <c r="AL40" s="83">
        <v>0</v>
      </c>
      <c r="AM40" s="59">
        <v>0</v>
      </c>
      <c r="AN40" s="60">
        <v>0</v>
      </c>
      <c r="AO40" s="61">
        <v>0</v>
      </c>
      <c r="AQ40" s="57">
        <v>45717</v>
      </c>
      <c r="AR40" s="83">
        <v>0</v>
      </c>
      <c r="AS40" s="59">
        <v>0</v>
      </c>
      <c r="AT40" s="60">
        <v>0</v>
      </c>
      <c r="AU40" s="61">
        <v>0</v>
      </c>
      <c r="AV40" s="83">
        <v>0</v>
      </c>
      <c r="AW40" s="59">
        <v>0</v>
      </c>
      <c r="AX40" s="60">
        <v>0</v>
      </c>
      <c r="AY40" s="61">
        <v>0</v>
      </c>
      <c r="AZ40" s="83">
        <v>0</v>
      </c>
      <c r="BA40" s="59">
        <v>0</v>
      </c>
      <c r="BB40" s="60">
        <v>0</v>
      </c>
      <c r="BC40" s="61">
        <v>0</v>
      </c>
    </row>
    <row r="41" spans="1:55">
      <c r="A41" s="57">
        <v>45748</v>
      </c>
      <c r="B41" s="83">
        <v>0</v>
      </c>
      <c r="C41" s="59">
        <v>0</v>
      </c>
      <c r="D41" s="60">
        <v>0</v>
      </c>
      <c r="E41" s="61">
        <v>0</v>
      </c>
      <c r="F41" s="83">
        <v>0</v>
      </c>
      <c r="G41" s="59">
        <v>0</v>
      </c>
      <c r="H41" s="60">
        <v>0</v>
      </c>
      <c r="I41" s="61">
        <v>0</v>
      </c>
      <c r="J41" s="58">
        <v>1</v>
      </c>
      <c r="K41" s="59">
        <v>5000</v>
      </c>
      <c r="L41" s="60">
        <v>52</v>
      </c>
      <c r="M41" s="61">
        <v>6000</v>
      </c>
      <c r="O41" s="57">
        <v>45748</v>
      </c>
      <c r="P41" s="83">
        <v>0</v>
      </c>
      <c r="Q41" s="59">
        <v>0</v>
      </c>
      <c r="R41" s="60">
        <v>0</v>
      </c>
      <c r="S41" s="61">
        <v>0</v>
      </c>
      <c r="T41" s="58">
        <v>0</v>
      </c>
      <c r="U41" s="59">
        <v>0</v>
      </c>
      <c r="V41" s="60">
        <v>0</v>
      </c>
      <c r="W41" s="61">
        <v>0</v>
      </c>
      <c r="X41" s="83">
        <v>0</v>
      </c>
      <c r="Y41" s="59">
        <v>0</v>
      </c>
      <c r="Z41" s="60">
        <v>0</v>
      </c>
      <c r="AA41" s="61">
        <v>0</v>
      </c>
      <c r="AC41" s="57">
        <v>45748</v>
      </c>
      <c r="AD41" s="58">
        <v>0</v>
      </c>
      <c r="AE41" s="59">
        <v>0</v>
      </c>
      <c r="AF41" s="60">
        <v>0</v>
      </c>
      <c r="AG41" s="61">
        <v>0</v>
      </c>
      <c r="AH41" s="83">
        <v>0</v>
      </c>
      <c r="AI41" s="59">
        <v>0</v>
      </c>
      <c r="AJ41" s="60">
        <v>0</v>
      </c>
      <c r="AK41" s="61">
        <v>0</v>
      </c>
      <c r="AL41" s="83">
        <v>0</v>
      </c>
      <c r="AM41" s="59">
        <v>0</v>
      </c>
      <c r="AN41" s="60">
        <v>0</v>
      </c>
      <c r="AO41" s="61">
        <v>0</v>
      </c>
      <c r="AQ41" s="57">
        <v>45748</v>
      </c>
      <c r="AR41" s="83">
        <v>0</v>
      </c>
      <c r="AS41" s="59">
        <v>0</v>
      </c>
      <c r="AT41" s="60">
        <v>0</v>
      </c>
      <c r="AU41" s="61">
        <v>0</v>
      </c>
      <c r="AV41" s="83">
        <v>0</v>
      </c>
      <c r="AW41" s="59">
        <v>0</v>
      </c>
      <c r="AX41" s="60">
        <v>0</v>
      </c>
      <c r="AY41" s="61">
        <v>0</v>
      </c>
      <c r="AZ41" s="83">
        <v>0</v>
      </c>
      <c r="BA41" s="59">
        <v>0</v>
      </c>
      <c r="BB41" s="60">
        <v>0</v>
      </c>
      <c r="BC41" s="61">
        <v>0</v>
      </c>
    </row>
    <row r="42" spans="1:55">
      <c r="A42" s="57">
        <v>45778</v>
      </c>
      <c r="B42" s="83">
        <v>0</v>
      </c>
      <c r="C42" s="59">
        <v>0</v>
      </c>
      <c r="D42" s="60">
        <v>0</v>
      </c>
      <c r="E42" s="61">
        <v>0</v>
      </c>
      <c r="F42" s="83">
        <v>0</v>
      </c>
      <c r="G42" s="59">
        <v>0</v>
      </c>
      <c r="H42" s="60">
        <v>0</v>
      </c>
      <c r="I42" s="61">
        <v>0</v>
      </c>
      <c r="J42" s="58">
        <v>0</v>
      </c>
      <c r="K42" s="59">
        <v>0</v>
      </c>
      <c r="L42" s="60">
        <v>0</v>
      </c>
      <c r="M42" s="61">
        <v>6000</v>
      </c>
      <c r="O42" s="57">
        <v>45778</v>
      </c>
      <c r="P42" s="83">
        <v>0</v>
      </c>
      <c r="Q42" s="59">
        <v>0</v>
      </c>
      <c r="R42" s="60">
        <v>0</v>
      </c>
      <c r="S42" s="61">
        <v>0</v>
      </c>
      <c r="T42" s="58">
        <v>0</v>
      </c>
      <c r="U42" s="59">
        <v>0</v>
      </c>
      <c r="V42" s="60">
        <v>0</v>
      </c>
      <c r="W42" s="61">
        <v>0</v>
      </c>
      <c r="X42" s="83">
        <v>0</v>
      </c>
      <c r="Y42" s="59">
        <v>0</v>
      </c>
      <c r="Z42" s="60">
        <v>0</v>
      </c>
      <c r="AA42" s="61">
        <v>0</v>
      </c>
      <c r="AC42" s="57">
        <v>45778</v>
      </c>
      <c r="AD42" s="58">
        <v>0</v>
      </c>
      <c r="AE42" s="59">
        <v>0</v>
      </c>
      <c r="AF42" s="60">
        <v>0</v>
      </c>
      <c r="AG42" s="61">
        <v>0</v>
      </c>
      <c r="AH42" s="83">
        <v>0</v>
      </c>
      <c r="AI42" s="59">
        <v>0</v>
      </c>
      <c r="AJ42" s="60">
        <v>0</v>
      </c>
      <c r="AK42" s="61">
        <v>0</v>
      </c>
      <c r="AL42" s="83">
        <v>0</v>
      </c>
      <c r="AM42" s="59">
        <v>0</v>
      </c>
      <c r="AN42" s="60">
        <v>0</v>
      </c>
      <c r="AO42" s="61">
        <v>0</v>
      </c>
      <c r="AQ42" s="57">
        <v>45778</v>
      </c>
      <c r="AR42" s="83">
        <v>0</v>
      </c>
      <c r="AS42" s="59">
        <v>0</v>
      </c>
      <c r="AT42" s="60">
        <v>0</v>
      </c>
      <c r="AU42" s="61">
        <v>0</v>
      </c>
      <c r="AV42" s="83">
        <v>0</v>
      </c>
      <c r="AW42" s="59">
        <v>0</v>
      </c>
      <c r="AX42" s="60">
        <v>0</v>
      </c>
      <c r="AY42" s="61">
        <v>0</v>
      </c>
      <c r="AZ42" s="83">
        <v>0</v>
      </c>
      <c r="BA42" s="59">
        <v>0</v>
      </c>
      <c r="BB42" s="60">
        <v>0</v>
      </c>
      <c r="BC42" s="61">
        <v>0</v>
      </c>
    </row>
    <row r="43" spans="1:55">
      <c r="A43" s="57">
        <v>45809</v>
      </c>
      <c r="B43" s="83">
        <v>0</v>
      </c>
      <c r="C43" s="60">
        <v>0</v>
      </c>
      <c r="D43" s="60">
        <v>0</v>
      </c>
      <c r="E43" s="172">
        <v>0</v>
      </c>
      <c r="F43" s="83">
        <v>0</v>
      </c>
      <c r="G43" s="60">
        <v>0</v>
      </c>
      <c r="H43" s="58">
        <v>0</v>
      </c>
      <c r="I43" s="61">
        <v>0</v>
      </c>
      <c r="J43" s="59">
        <v>0</v>
      </c>
      <c r="K43" s="60">
        <v>0</v>
      </c>
      <c r="L43" s="59">
        <v>0</v>
      </c>
      <c r="M43" s="61">
        <v>0</v>
      </c>
      <c r="O43" s="57">
        <v>45809</v>
      </c>
      <c r="P43" s="83">
        <v>0</v>
      </c>
      <c r="Q43" s="60">
        <v>0</v>
      </c>
      <c r="R43" s="58">
        <v>0</v>
      </c>
      <c r="S43" s="61">
        <v>0</v>
      </c>
      <c r="T43" s="59">
        <v>0</v>
      </c>
      <c r="U43" s="60">
        <v>0</v>
      </c>
      <c r="V43" s="59">
        <v>0</v>
      </c>
      <c r="W43" s="61">
        <v>0</v>
      </c>
      <c r="X43" s="83">
        <v>0</v>
      </c>
      <c r="Y43" s="60">
        <v>0</v>
      </c>
      <c r="Z43" s="58">
        <v>0</v>
      </c>
      <c r="AA43" s="61">
        <v>0</v>
      </c>
      <c r="AC43" s="57">
        <v>45809</v>
      </c>
      <c r="AD43" s="59">
        <v>0</v>
      </c>
      <c r="AE43" s="60">
        <v>0</v>
      </c>
      <c r="AF43" s="59">
        <v>0</v>
      </c>
      <c r="AG43" s="61">
        <v>0</v>
      </c>
      <c r="AH43" s="83">
        <v>0</v>
      </c>
      <c r="AI43" s="60">
        <v>0</v>
      </c>
      <c r="AJ43" s="58">
        <v>0</v>
      </c>
      <c r="AK43" s="61">
        <v>0</v>
      </c>
      <c r="AL43" s="83">
        <v>0</v>
      </c>
      <c r="AM43" s="60">
        <v>0</v>
      </c>
      <c r="AN43" s="60">
        <v>0</v>
      </c>
      <c r="AO43" s="172">
        <v>0</v>
      </c>
      <c r="AQ43" s="57">
        <v>45809</v>
      </c>
      <c r="AR43" s="83">
        <v>0</v>
      </c>
      <c r="AS43" s="60">
        <v>0</v>
      </c>
      <c r="AT43" s="58">
        <v>0</v>
      </c>
      <c r="AU43" s="61">
        <v>0</v>
      </c>
      <c r="AV43" s="83">
        <v>0</v>
      </c>
      <c r="AW43" s="60">
        <v>0</v>
      </c>
      <c r="AX43" s="58">
        <v>0</v>
      </c>
      <c r="AY43" s="61">
        <v>0</v>
      </c>
      <c r="AZ43" s="83">
        <v>0</v>
      </c>
      <c r="BA43" s="60">
        <v>0</v>
      </c>
      <c r="BB43" s="58">
        <v>0</v>
      </c>
      <c r="BC43" s="61">
        <v>0</v>
      </c>
    </row>
    <row r="44" spans="1:55">
      <c r="A44" s="57">
        <v>45839</v>
      </c>
      <c r="B44" s="83">
        <v>0</v>
      </c>
      <c r="C44" s="60">
        <v>0</v>
      </c>
      <c r="D44" s="60">
        <v>0</v>
      </c>
      <c r="E44" s="172">
        <v>0</v>
      </c>
      <c r="F44" s="83">
        <v>0</v>
      </c>
      <c r="G44" s="60">
        <v>0</v>
      </c>
      <c r="H44" s="58">
        <v>0</v>
      </c>
      <c r="I44" s="172">
        <v>0</v>
      </c>
      <c r="J44" s="83">
        <v>2</v>
      </c>
      <c r="K44" s="60">
        <v>10000</v>
      </c>
      <c r="L44" s="58">
        <v>116</v>
      </c>
      <c r="M44" s="172">
        <v>10000</v>
      </c>
      <c r="O44" s="57">
        <v>45839</v>
      </c>
      <c r="P44" s="83">
        <v>0</v>
      </c>
      <c r="Q44" s="60">
        <v>0</v>
      </c>
      <c r="R44" s="58">
        <v>0</v>
      </c>
      <c r="S44" s="172">
        <v>0</v>
      </c>
      <c r="T44" s="83">
        <v>0</v>
      </c>
      <c r="U44" s="60">
        <v>0</v>
      </c>
      <c r="V44" s="58">
        <v>0</v>
      </c>
      <c r="W44" s="172">
        <v>0</v>
      </c>
      <c r="X44" s="83">
        <v>0</v>
      </c>
      <c r="Y44" s="60">
        <v>0</v>
      </c>
      <c r="Z44" s="58">
        <v>0</v>
      </c>
      <c r="AA44" s="172">
        <v>0</v>
      </c>
      <c r="AC44" s="57">
        <v>45839</v>
      </c>
      <c r="AD44" s="83">
        <v>0</v>
      </c>
      <c r="AE44" s="60">
        <v>0</v>
      </c>
      <c r="AF44" s="58">
        <v>0</v>
      </c>
      <c r="AG44" s="172">
        <v>0</v>
      </c>
      <c r="AH44" s="83">
        <v>0</v>
      </c>
      <c r="AI44" s="60">
        <v>0</v>
      </c>
      <c r="AJ44" s="58">
        <v>0</v>
      </c>
      <c r="AK44" s="172">
        <v>0</v>
      </c>
      <c r="AL44" s="83">
        <v>0</v>
      </c>
      <c r="AM44" s="60">
        <v>0</v>
      </c>
      <c r="AN44" s="60">
        <v>0</v>
      </c>
      <c r="AO44" s="172">
        <v>0</v>
      </c>
      <c r="AQ44" s="57">
        <v>45839</v>
      </c>
      <c r="AR44" s="83">
        <v>0</v>
      </c>
      <c r="AS44" s="60">
        <v>0</v>
      </c>
      <c r="AT44" s="58">
        <v>0</v>
      </c>
      <c r="AU44" s="172">
        <v>0</v>
      </c>
      <c r="AV44" s="83">
        <v>0</v>
      </c>
      <c r="AW44" s="60">
        <v>0</v>
      </c>
      <c r="AX44" s="58">
        <v>0</v>
      </c>
      <c r="AY44" s="172">
        <v>0</v>
      </c>
      <c r="AZ44" s="83">
        <v>0</v>
      </c>
      <c r="BA44" s="60">
        <v>0</v>
      </c>
      <c r="BB44" s="58">
        <v>0</v>
      </c>
      <c r="BC44" s="172">
        <v>0</v>
      </c>
    </row>
    <row r="45" spans="1:55">
      <c r="A45" s="57">
        <v>45870</v>
      </c>
      <c r="B45" s="83">
        <v>1</v>
      </c>
      <c r="C45" s="60">
        <v>2000</v>
      </c>
      <c r="D45" s="60">
        <v>33</v>
      </c>
      <c r="E45" s="172">
        <v>2000</v>
      </c>
      <c r="F45" s="83">
        <v>0</v>
      </c>
      <c r="G45" s="60">
        <v>0</v>
      </c>
      <c r="H45" s="58">
        <v>0</v>
      </c>
      <c r="I45" s="172">
        <v>0</v>
      </c>
      <c r="J45" s="83">
        <v>1</v>
      </c>
      <c r="K45" s="60">
        <v>5000</v>
      </c>
      <c r="L45" s="60">
        <v>64</v>
      </c>
      <c r="M45" s="172">
        <v>15000</v>
      </c>
      <c r="O45" s="57">
        <v>45870</v>
      </c>
      <c r="P45" s="83">
        <v>0</v>
      </c>
      <c r="Q45" s="60">
        <v>0</v>
      </c>
      <c r="R45" s="58">
        <v>0</v>
      </c>
      <c r="S45" s="172">
        <v>0</v>
      </c>
      <c r="T45" s="83">
        <v>0</v>
      </c>
      <c r="U45" s="60">
        <v>0</v>
      </c>
      <c r="V45" s="60">
        <v>0</v>
      </c>
      <c r="W45" s="172">
        <v>0</v>
      </c>
      <c r="X45" s="83">
        <v>0</v>
      </c>
      <c r="Y45" s="60">
        <v>0</v>
      </c>
      <c r="Z45" s="58">
        <v>0</v>
      </c>
      <c r="AA45" s="172">
        <v>0</v>
      </c>
      <c r="AC45" s="57">
        <v>45870</v>
      </c>
      <c r="AD45" s="83">
        <v>0</v>
      </c>
      <c r="AE45" s="60">
        <v>0</v>
      </c>
      <c r="AF45" s="60">
        <v>0</v>
      </c>
      <c r="AG45" s="172">
        <v>0</v>
      </c>
      <c r="AH45" s="83">
        <v>0</v>
      </c>
      <c r="AI45" s="60">
        <v>0</v>
      </c>
      <c r="AJ45" s="58">
        <v>0</v>
      </c>
      <c r="AK45" s="172">
        <v>0</v>
      </c>
      <c r="AL45" s="83">
        <v>0</v>
      </c>
      <c r="AM45" s="60">
        <v>0</v>
      </c>
      <c r="AN45" s="60">
        <v>0</v>
      </c>
      <c r="AO45" s="172">
        <v>0</v>
      </c>
      <c r="AQ45" s="57">
        <v>45870</v>
      </c>
      <c r="AR45" s="83">
        <v>0</v>
      </c>
      <c r="AS45" s="60">
        <v>0</v>
      </c>
      <c r="AT45" s="58">
        <v>0</v>
      </c>
      <c r="AU45" s="172">
        <v>0</v>
      </c>
      <c r="AV45" s="83">
        <v>0</v>
      </c>
      <c r="AW45" s="60">
        <v>0</v>
      </c>
      <c r="AX45" s="58">
        <v>0</v>
      </c>
      <c r="AY45" s="172">
        <v>0</v>
      </c>
      <c r="AZ45" s="83">
        <v>0</v>
      </c>
      <c r="BA45" s="60">
        <v>0</v>
      </c>
      <c r="BB45" s="58">
        <v>0</v>
      </c>
      <c r="BC45" s="172">
        <v>0</v>
      </c>
    </row>
    <row r="46" spans="1:55">
      <c r="A46" s="57">
        <v>45901</v>
      </c>
      <c r="B46" s="83">
        <v>0</v>
      </c>
      <c r="C46" s="60">
        <v>0</v>
      </c>
      <c r="D46" s="60">
        <v>0</v>
      </c>
      <c r="E46" s="172">
        <v>0</v>
      </c>
      <c r="F46" s="83">
        <v>0</v>
      </c>
      <c r="G46" s="60">
        <v>0</v>
      </c>
      <c r="H46" s="58">
        <v>0</v>
      </c>
      <c r="I46" s="172">
        <v>0</v>
      </c>
      <c r="J46" s="83">
        <v>1</v>
      </c>
      <c r="K46" s="60">
        <v>2500</v>
      </c>
      <c r="L46" s="60">
        <v>37.5</v>
      </c>
      <c r="M46" s="172">
        <v>2500</v>
      </c>
      <c r="O46" s="57">
        <v>45901</v>
      </c>
      <c r="P46" s="83">
        <v>0</v>
      </c>
      <c r="Q46" s="60">
        <v>0</v>
      </c>
      <c r="R46" s="58">
        <v>0</v>
      </c>
      <c r="S46" s="172">
        <v>0</v>
      </c>
      <c r="T46" s="83">
        <v>0</v>
      </c>
      <c r="U46" s="60">
        <v>0</v>
      </c>
      <c r="V46" s="60">
        <v>0</v>
      </c>
      <c r="W46" s="172">
        <v>0</v>
      </c>
      <c r="X46" s="83">
        <v>0</v>
      </c>
      <c r="Y46" s="60">
        <v>0</v>
      </c>
      <c r="Z46" s="58">
        <v>0</v>
      </c>
      <c r="AA46" s="172">
        <v>0</v>
      </c>
      <c r="AC46" s="57">
        <v>45901</v>
      </c>
      <c r="AD46" s="83">
        <v>0</v>
      </c>
      <c r="AE46" s="60">
        <v>0</v>
      </c>
      <c r="AF46" s="60">
        <v>0</v>
      </c>
      <c r="AG46" s="172">
        <v>0</v>
      </c>
      <c r="AH46" s="83">
        <v>0</v>
      </c>
      <c r="AI46" s="60">
        <v>0</v>
      </c>
      <c r="AJ46" s="58">
        <v>0</v>
      </c>
      <c r="AK46" s="172">
        <v>0</v>
      </c>
      <c r="AL46" s="83">
        <v>0</v>
      </c>
      <c r="AM46" s="60">
        <v>0</v>
      </c>
      <c r="AN46" s="60">
        <v>0</v>
      </c>
      <c r="AO46" s="172">
        <v>0</v>
      </c>
      <c r="AQ46" s="57">
        <v>45901</v>
      </c>
      <c r="AR46" s="83">
        <v>0</v>
      </c>
      <c r="AS46" s="60">
        <v>0</v>
      </c>
      <c r="AT46" s="58">
        <v>0</v>
      </c>
      <c r="AU46" s="172">
        <v>0</v>
      </c>
      <c r="AV46" s="83">
        <v>0</v>
      </c>
      <c r="AW46" s="60">
        <v>0</v>
      </c>
      <c r="AX46" s="58">
        <v>0</v>
      </c>
      <c r="AY46" s="172">
        <v>0</v>
      </c>
      <c r="AZ46" s="83">
        <v>0</v>
      </c>
      <c r="BA46" s="60">
        <v>0</v>
      </c>
      <c r="BB46" s="58">
        <v>0</v>
      </c>
      <c r="BC46" s="172">
        <v>0</v>
      </c>
    </row>
    <row r="47" spans="1:55">
      <c r="A47" s="57">
        <v>45931</v>
      </c>
      <c r="B47" s="83">
        <v>1</v>
      </c>
      <c r="C47" s="60">
        <v>5000</v>
      </c>
      <c r="D47" s="60">
        <v>77.5</v>
      </c>
      <c r="E47" s="172">
        <v>5000</v>
      </c>
      <c r="F47" s="83">
        <v>1</v>
      </c>
      <c r="G47" s="60">
        <v>1200</v>
      </c>
      <c r="H47" s="58">
        <v>48</v>
      </c>
      <c r="I47" s="172">
        <v>1200</v>
      </c>
      <c r="J47" s="83">
        <v>2</v>
      </c>
      <c r="K47" s="60">
        <v>15000</v>
      </c>
      <c r="L47" s="60">
        <v>209</v>
      </c>
      <c r="M47" s="172">
        <v>17500</v>
      </c>
      <c r="O47" s="57">
        <v>45931</v>
      </c>
      <c r="P47" s="83">
        <v>0</v>
      </c>
      <c r="Q47" s="60">
        <v>0</v>
      </c>
      <c r="R47" s="58">
        <v>0</v>
      </c>
      <c r="S47" s="172">
        <v>0</v>
      </c>
      <c r="T47" s="83">
        <v>1</v>
      </c>
      <c r="U47" s="60">
        <v>4000</v>
      </c>
      <c r="V47" s="60">
        <v>58</v>
      </c>
      <c r="W47" s="172">
        <v>4000</v>
      </c>
      <c r="X47" s="83">
        <v>0</v>
      </c>
      <c r="Y47" s="60">
        <v>0</v>
      </c>
      <c r="Z47" s="58">
        <v>0</v>
      </c>
      <c r="AA47" s="172">
        <v>0</v>
      </c>
      <c r="AC47" s="57">
        <v>45931</v>
      </c>
      <c r="AD47" s="83">
        <v>0</v>
      </c>
      <c r="AE47" s="60">
        <v>0</v>
      </c>
      <c r="AF47" s="60">
        <v>0</v>
      </c>
      <c r="AG47" s="172">
        <v>0</v>
      </c>
      <c r="AH47" s="83">
        <v>0</v>
      </c>
      <c r="AI47" s="60">
        <v>0</v>
      </c>
      <c r="AJ47" s="58">
        <v>0</v>
      </c>
      <c r="AK47" s="172">
        <v>0</v>
      </c>
      <c r="AL47" s="83">
        <v>0</v>
      </c>
      <c r="AM47" s="60">
        <v>0</v>
      </c>
      <c r="AN47" s="60">
        <v>0</v>
      </c>
      <c r="AO47" s="172">
        <v>0</v>
      </c>
      <c r="AQ47" s="57">
        <v>45931</v>
      </c>
      <c r="AR47" s="83">
        <v>0</v>
      </c>
      <c r="AS47" s="60">
        <v>0</v>
      </c>
      <c r="AT47" s="58">
        <v>0</v>
      </c>
      <c r="AU47" s="172">
        <v>0</v>
      </c>
      <c r="AV47" s="83">
        <v>0</v>
      </c>
      <c r="AW47" s="60">
        <v>0</v>
      </c>
      <c r="AX47" s="58">
        <v>0</v>
      </c>
      <c r="AY47" s="172">
        <v>0</v>
      </c>
      <c r="AZ47" s="83">
        <v>0</v>
      </c>
      <c r="BA47" s="60">
        <v>0</v>
      </c>
      <c r="BB47" s="58">
        <v>0</v>
      </c>
      <c r="BC47" s="172">
        <v>0</v>
      </c>
    </row>
    <row r="48" spans="1:55">
      <c r="A48" s="57">
        <v>45962</v>
      </c>
      <c r="B48" s="83">
        <v>0</v>
      </c>
      <c r="C48" s="60">
        <v>0</v>
      </c>
      <c r="D48" s="60">
        <v>0</v>
      </c>
      <c r="E48" s="172">
        <v>5000</v>
      </c>
      <c r="F48" s="83">
        <v>0</v>
      </c>
      <c r="G48" s="60">
        <v>0</v>
      </c>
      <c r="H48" s="58">
        <v>0</v>
      </c>
      <c r="I48" s="172">
        <v>1200</v>
      </c>
      <c r="J48" s="83">
        <v>1</v>
      </c>
      <c r="K48" s="60">
        <v>2500</v>
      </c>
      <c r="L48" s="60">
        <v>38.5</v>
      </c>
      <c r="M48" s="172">
        <v>20000</v>
      </c>
      <c r="O48" s="57">
        <v>45962</v>
      </c>
      <c r="P48" s="83">
        <v>0</v>
      </c>
      <c r="Q48" s="60">
        <v>0</v>
      </c>
      <c r="R48" s="58">
        <v>0</v>
      </c>
      <c r="S48" s="172">
        <v>0</v>
      </c>
      <c r="T48" s="83">
        <v>0</v>
      </c>
      <c r="U48" s="60">
        <v>0</v>
      </c>
      <c r="V48" s="60">
        <v>0</v>
      </c>
      <c r="W48" s="172">
        <v>4000</v>
      </c>
      <c r="X48" s="83">
        <v>0</v>
      </c>
      <c r="Y48" s="60">
        <v>0</v>
      </c>
      <c r="Z48" s="58">
        <v>0</v>
      </c>
      <c r="AA48" s="172">
        <v>0</v>
      </c>
      <c r="AC48" s="57">
        <v>45962</v>
      </c>
      <c r="AD48" s="83">
        <v>0</v>
      </c>
      <c r="AE48" s="60">
        <v>0</v>
      </c>
      <c r="AF48" s="60">
        <v>0</v>
      </c>
      <c r="AG48" s="172">
        <v>0</v>
      </c>
      <c r="AH48" s="83">
        <v>0</v>
      </c>
      <c r="AI48" s="60">
        <v>0</v>
      </c>
      <c r="AJ48" s="58">
        <v>0</v>
      </c>
      <c r="AK48" s="172">
        <v>0</v>
      </c>
      <c r="AL48" s="83">
        <v>0</v>
      </c>
      <c r="AM48" s="60">
        <v>0</v>
      </c>
      <c r="AN48" s="60">
        <v>0</v>
      </c>
      <c r="AO48" s="172">
        <v>0</v>
      </c>
      <c r="AQ48" s="57">
        <v>45962</v>
      </c>
      <c r="AR48" s="83">
        <v>0</v>
      </c>
      <c r="AS48" s="60">
        <v>0</v>
      </c>
      <c r="AT48" s="58">
        <v>0</v>
      </c>
      <c r="AU48" s="172">
        <v>0</v>
      </c>
      <c r="AV48" s="83">
        <v>0</v>
      </c>
      <c r="AW48" s="60">
        <v>0</v>
      </c>
      <c r="AX48" s="58">
        <v>0</v>
      </c>
      <c r="AY48" s="172">
        <v>0</v>
      </c>
      <c r="AZ48" s="83">
        <v>0</v>
      </c>
      <c r="BA48" s="60">
        <v>0</v>
      </c>
      <c r="BB48" s="58">
        <v>0</v>
      </c>
      <c r="BC48" s="172">
        <v>0</v>
      </c>
    </row>
    <row r="49" spans="1:55" ht="15" customHeight="1" thickBot="1">
      <c r="A49" s="57">
        <v>45992</v>
      </c>
      <c r="B49" s="171">
        <v>0</v>
      </c>
      <c r="C49" s="69">
        <v>0</v>
      </c>
      <c r="D49" s="69">
        <v>0</v>
      </c>
      <c r="E49" s="173">
        <v>0</v>
      </c>
      <c r="F49" s="171">
        <v>0</v>
      </c>
      <c r="G49" s="69">
        <v>0</v>
      </c>
      <c r="H49" s="67">
        <v>0</v>
      </c>
      <c r="I49" s="173">
        <v>0</v>
      </c>
      <c r="J49" s="171">
        <v>0</v>
      </c>
      <c r="K49" s="69">
        <v>0</v>
      </c>
      <c r="L49" s="69">
        <v>0</v>
      </c>
      <c r="M49" s="173">
        <v>0</v>
      </c>
      <c r="O49" s="57">
        <v>45992</v>
      </c>
      <c r="P49" s="171">
        <v>0</v>
      </c>
      <c r="Q49" s="69">
        <v>0</v>
      </c>
      <c r="R49" s="67">
        <v>0</v>
      </c>
      <c r="S49" s="173">
        <v>0</v>
      </c>
      <c r="T49" s="171">
        <v>0</v>
      </c>
      <c r="U49" s="69">
        <v>0</v>
      </c>
      <c r="V49" s="69">
        <v>0</v>
      </c>
      <c r="W49" s="173">
        <v>0</v>
      </c>
      <c r="X49" s="171">
        <v>0</v>
      </c>
      <c r="Y49" s="69">
        <v>0</v>
      </c>
      <c r="Z49" s="67">
        <v>0</v>
      </c>
      <c r="AA49" s="173">
        <v>0</v>
      </c>
      <c r="AC49" s="57">
        <v>45992</v>
      </c>
      <c r="AD49" s="171">
        <v>0</v>
      </c>
      <c r="AE49" s="69">
        <v>0</v>
      </c>
      <c r="AF49" s="69">
        <v>0</v>
      </c>
      <c r="AG49" s="173">
        <v>0</v>
      </c>
      <c r="AH49" s="171">
        <v>0</v>
      </c>
      <c r="AI49" s="69">
        <v>0</v>
      </c>
      <c r="AJ49" s="67">
        <v>0</v>
      </c>
      <c r="AK49" s="173">
        <v>0</v>
      </c>
      <c r="AL49" s="171">
        <v>0</v>
      </c>
      <c r="AM49" s="69">
        <v>0</v>
      </c>
      <c r="AN49" s="69">
        <v>0</v>
      </c>
      <c r="AO49" s="173">
        <v>0</v>
      </c>
      <c r="AQ49" s="57">
        <v>45992</v>
      </c>
      <c r="AR49" s="171">
        <v>0</v>
      </c>
      <c r="AS49" s="69">
        <v>0</v>
      </c>
      <c r="AT49" s="67">
        <v>0</v>
      </c>
      <c r="AU49" s="173">
        <v>0</v>
      </c>
      <c r="AV49" s="171">
        <v>0</v>
      </c>
      <c r="AW49" s="69">
        <v>0</v>
      </c>
      <c r="AX49" s="67">
        <v>0</v>
      </c>
      <c r="AY49" s="173">
        <v>0</v>
      </c>
      <c r="AZ49" s="171">
        <v>0</v>
      </c>
      <c r="BA49" s="69">
        <v>0</v>
      </c>
      <c r="BB49" s="67">
        <v>0</v>
      </c>
      <c r="BC49" s="173">
        <v>0</v>
      </c>
    </row>
    <row r="50" spans="1:55">
      <c r="A50" s="57">
        <v>46023</v>
      </c>
      <c r="B50" s="62">
        <v>1</v>
      </c>
      <c r="C50" s="63">
        <v>5000</v>
      </c>
      <c r="D50" s="64">
        <v>80</v>
      </c>
      <c r="E50" s="65">
        <v>5000</v>
      </c>
      <c r="F50" s="84">
        <v>0</v>
      </c>
      <c r="G50" s="63">
        <v>0</v>
      </c>
      <c r="H50" s="64">
        <v>0</v>
      </c>
      <c r="I50" s="65">
        <v>0</v>
      </c>
      <c r="J50" s="84">
        <v>0</v>
      </c>
      <c r="K50" s="63">
        <v>0</v>
      </c>
      <c r="L50" s="64">
        <v>0</v>
      </c>
      <c r="M50" s="65">
        <v>0</v>
      </c>
      <c r="N50" s="25"/>
      <c r="O50" s="57">
        <v>46023</v>
      </c>
      <c r="P50" s="62">
        <v>0</v>
      </c>
      <c r="Q50" s="63">
        <v>0</v>
      </c>
      <c r="R50" s="64">
        <v>0</v>
      </c>
      <c r="S50" s="65">
        <v>0</v>
      </c>
      <c r="T50" s="84">
        <v>0</v>
      </c>
      <c r="U50" s="63">
        <v>0</v>
      </c>
      <c r="V50" s="64">
        <v>0</v>
      </c>
      <c r="W50" s="65">
        <v>0</v>
      </c>
      <c r="X50" s="84">
        <v>0</v>
      </c>
      <c r="Y50" s="63">
        <v>0</v>
      </c>
      <c r="Z50" s="64">
        <v>0</v>
      </c>
      <c r="AA50" s="65">
        <v>0</v>
      </c>
      <c r="AC50" s="57">
        <v>46023</v>
      </c>
      <c r="AD50" s="62">
        <v>0</v>
      </c>
      <c r="AE50" s="63">
        <v>0</v>
      </c>
      <c r="AF50" s="64">
        <v>0</v>
      </c>
      <c r="AG50" s="65">
        <v>0</v>
      </c>
      <c r="AH50" s="84">
        <v>0</v>
      </c>
      <c r="AI50" s="63">
        <v>0</v>
      </c>
      <c r="AJ50" s="64">
        <v>0</v>
      </c>
      <c r="AK50" s="65">
        <v>0</v>
      </c>
      <c r="AL50" s="84">
        <v>0</v>
      </c>
      <c r="AM50" s="63">
        <v>0</v>
      </c>
      <c r="AN50" s="64">
        <v>0</v>
      </c>
      <c r="AO50" s="65">
        <v>0</v>
      </c>
      <c r="AQ50" s="57">
        <v>46023</v>
      </c>
      <c r="AR50" s="84">
        <v>0</v>
      </c>
      <c r="AS50" s="63">
        <v>0</v>
      </c>
      <c r="AT50" s="64">
        <v>0</v>
      </c>
      <c r="AU50" s="65">
        <v>0</v>
      </c>
      <c r="AV50" s="84">
        <v>0</v>
      </c>
      <c r="AW50" s="63">
        <v>0</v>
      </c>
      <c r="AX50" s="64">
        <v>0</v>
      </c>
      <c r="AY50" s="65">
        <v>0</v>
      </c>
      <c r="AZ50" s="84">
        <v>0</v>
      </c>
      <c r="BA50" s="63">
        <v>0</v>
      </c>
      <c r="BB50" s="64">
        <v>0</v>
      </c>
      <c r="BC50" s="65">
        <v>0</v>
      </c>
    </row>
    <row r="51" spans="1:55">
      <c r="A51" s="57">
        <v>46054</v>
      </c>
      <c r="B51" s="83">
        <v>0</v>
      </c>
      <c r="C51" s="59">
        <v>0</v>
      </c>
      <c r="D51" s="60">
        <v>0</v>
      </c>
      <c r="E51" s="61">
        <v>5000</v>
      </c>
      <c r="F51" s="83">
        <v>0</v>
      </c>
      <c r="G51" s="59">
        <v>0</v>
      </c>
      <c r="H51" s="60">
        <v>0</v>
      </c>
      <c r="I51" s="61">
        <v>0</v>
      </c>
      <c r="J51" s="83">
        <v>0</v>
      </c>
      <c r="K51" s="59">
        <v>0</v>
      </c>
      <c r="L51" s="60">
        <v>0</v>
      </c>
      <c r="M51" s="61">
        <v>0</v>
      </c>
      <c r="N51" s="25"/>
      <c r="O51" s="57">
        <v>46054</v>
      </c>
      <c r="P51" s="83">
        <v>0</v>
      </c>
      <c r="Q51" s="59">
        <v>0</v>
      </c>
      <c r="R51" s="60">
        <v>0</v>
      </c>
      <c r="S51" s="61">
        <v>0</v>
      </c>
      <c r="T51" s="83">
        <v>0</v>
      </c>
      <c r="U51" s="59">
        <v>0</v>
      </c>
      <c r="V51" s="60">
        <v>0</v>
      </c>
      <c r="W51" s="61">
        <v>0</v>
      </c>
      <c r="X51" s="83">
        <v>0</v>
      </c>
      <c r="Y51" s="59">
        <v>0</v>
      </c>
      <c r="Z51" s="60">
        <v>0</v>
      </c>
      <c r="AA51" s="61">
        <v>0</v>
      </c>
      <c r="AC51" s="57">
        <v>46054</v>
      </c>
      <c r="AD51" s="83">
        <v>0</v>
      </c>
      <c r="AE51" s="59">
        <v>0</v>
      </c>
      <c r="AF51" s="60">
        <v>0</v>
      </c>
      <c r="AG51" s="61">
        <v>0</v>
      </c>
      <c r="AH51" s="83">
        <v>1</v>
      </c>
      <c r="AI51" s="59">
        <v>30</v>
      </c>
      <c r="AJ51" s="60">
        <v>0.33900000000000002</v>
      </c>
      <c r="AK51" s="61">
        <v>30</v>
      </c>
      <c r="AL51" s="83">
        <v>0</v>
      </c>
      <c r="AM51" s="59">
        <v>0</v>
      </c>
      <c r="AN51" s="60">
        <v>0</v>
      </c>
      <c r="AO51" s="61">
        <v>0</v>
      </c>
      <c r="AQ51" s="57">
        <v>46054</v>
      </c>
      <c r="AR51" s="83">
        <v>0</v>
      </c>
      <c r="AS51" s="59">
        <v>0</v>
      </c>
      <c r="AT51" s="60">
        <v>0</v>
      </c>
      <c r="AU51" s="61">
        <v>0</v>
      </c>
      <c r="AV51" s="83">
        <v>0</v>
      </c>
      <c r="AW51" s="59">
        <v>0</v>
      </c>
      <c r="AX51" s="60">
        <v>0</v>
      </c>
      <c r="AY51" s="61">
        <v>0</v>
      </c>
      <c r="AZ51" s="83">
        <v>0</v>
      </c>
      <c r="BA51" s="59">
        <v>0</v>
      </c>
      <c r="BB51" s="60">
        <v>0</v>
      </c>
      <c r="BC51" s="61">
        <v>0</v>
      </c>
    </row>
    <row r="52" spans="1:55">
      <c r="A52" s="57">
        <v>46082</v>
      </c>
      <c r="B52" s="58">
        <v>0</v>
      </c>
      <c r="C52" s="59">
        <v>0</v>
      </c>
      <c r="D52" s="60">
        <v>0</v>
      </c>
      <c r="E52" s="61">
        <v>0</v>
      </c>
      <c r="F52" s="83">
        <v>1</v>
      </c>
      <c r="G52" s="59">
        <v>500</v>
      </c>
      <c r="H52" s="60">
        <v>21</v>
      </c>
      <c r="I52" s="61">
        <v>0</v>
      </c>
      <c r="J52" s="83">
        <v>0</v>
      </c>
      <c r="K52" s="59">
        <v>0</v>
      </c>
      <c r="L52" s="60">
        <v>0</v>
      </c>
      <c r="M52" s="61">
        <v>0</v>
      </c>
      <c r="N52" s="25"/>
      <c r="O52" s="57">
        <v>46082</v>
      </c>
      <c r="P52" s="58">
        <v>0</v>
      </c>
      <c r="Q52" s="59">
        <v>0</v>
      </c>
      <c r="R52" s="60">
        <v>0</v>
      </c>
      <c r="S52" s="61">
        <v>0</v>
      </c>
      <c r="T52" s="83">
        <v>0</v>
      </c>
      <c r="U52" s="59">
        <v>0</v>
      </c>
      <c r="V52" s="60">
        <v>0</v>
      </c>
      <c r="W52" s="61">
        <v>0</v>
      </c>
      <c r="X52" s="83">
        <v>0</v>
      </c>
      <c r="Y52" s="59">
        <v>0</v>
      </c>
      <c r="Z52" s="60">
        <v>0</v>
      </c>
      <c r="AA52" s="61">
        <v>0</v>
      </c>
      <c r="AC52" s="57">
        <v>46082</v>
      </c>
      <c r="AD52" s="58">
        <v>0</v>
      </c>
      <c r="AE52" s="59">
        <v>0</v>
      </c>
      <c r="AF52" s="60">
        <v>0</v>
      </c>
      <c r="AG52" s="61">
        <v>0</v>
      </c>
      <c r="AH52" s="83">
        <v>0</v>
      </c>
      <c r="AI52" s="59">
        <v>0</v>
      </c>
      <c r="AJ52" s="60">
        <v>0</v>
      </c>
      <c r="AK52" s="61">
        <v>0</v>
      </c>
      <c r="AL52" s="83">
        <v>0</v>
      </c>
      <c r="AM52" s="59">
        <v>0</v>
      </c>
      <c r="AN52" s="60">
        <v>0</v>
      </c>
      <c r="AO52" s="61">
        <v>0</v>
      </c>
      <c r="AQ52" s="57">
        <v>46082</v>
      </c>
      <c r="AR52" s="58">
        <v>0</v>
      </c>
      <c r="AS52" s="59">
        <v>0</v>
      </c>
      <c r="AT52" s="60">
        <v>0</v>
      </c>
      <c r="AU52" s="61">
        <v>0</v>
      </c>
      <c r="AV52" s="83">
        <v>0</v>
      </c>
      <c r="AW52" s="59">
        <v>0</v>
      </c>
      <c r="AX52" s="60">
        <v>0</v>
      </c>
      <c r="AY52" s="61">
        <v>0</v>
      </c>
      <c r="AZ52" s="83">
        <v>0</v>
      </c>
      <c r="BA52" s="59">
        <v>0</v>
      </c>
      <c r="BB52" s="60">
        <v>0</v>
      </c>
      <c r="BC52" s="61">
        <v>0</v>
      </c>
    </row>
    <row r="53" spans="1:55" ht="15" customHeight="1">
      <c r="A53" s="57">
        <v>46113</v>
      </c>
      <c r="B53" s="58">
        <v>2</v>
      </c>
      <c r="C53" s="59">
        <v>3000</v>
      </c>
      <c r="D53" s="60">
        <v>60.5</v>
      </c>
      <c r="E53" s="61">
        <v>3000</v>
      </c>
      <c r="F53" s="83">
        <v>0</v>
      </c>
      <c r="G53" s="59">
        <v>0</v>
      </c>
      <c r="H53" s="60">
        <v>0</v>
      </c>
      <c r="I53" s="61">
        <v>0</v>
      </c>
      <c r="J53" s="83">
        <v>2</v>
      </c>
      <c r="K53" s="59">
        <v>6000</v>
      </c>
      <c r="L53" s="60">
        <v>122.4</v>
      </c>
      <c r="M53" s="61">
        <v>6000</v>
      </c>
      <c r="N53" s="25"/>
      <c r="O53" s="57">
        <v>46113</v>
      </c>
      <c r="P53" s="58">
        <v>0</v>
      </c>
      <c r="Q53" s="59">
        <v>0</v>
      </c>
      <c r="R53" s="60">
        <v>0</v>
      </c>
      <c r="S53" s="61">
        <v>0</v>
      </c>
      <c r="T53" s="83">
        <v>0</v>
      </c>
      <c r="U53" s="59">
        <v>0</v>
      </c>
      <c r="V53" s="60">
        <v>0</v>
      </c>
      <c r="W53" s="61">
        <v>0</v>
      </c>
      <c r="X53" s="83">
        <v>0</v>
      </c>
      <c r="Y53" s="59">
        <v>0</v>
      </c>
      <c r="Z53" s="60">
        <v>0</v>
      </c>
      <c r="AA53" s="61">
        <v>0</v>
      </c>
      <c r="AC53" s="57">
        <v>46113</v>
      </c>
      <c r="AD53" s="58">
        <v>0</v>
      </c>
      <c r="AE53" s="59">
        <v>0</v>
      </c>
      <c r="AF53" s="60">
        <v>0</v>
      </c>
      <c r="AG53" s="61">
        <v>0</v>
      </c>
      <c r="AH53" s="83">
        <v>0</v>
      </c>
      <c r="AI53" s="59">
        <v>0</v>
      </c>
      <c r="AJ53" s="60">
        <v>0</v>
      </c>
      <c r="AK53" s="61">
        <v>0</v>
      </c>
      <c r="AL53" s="83">
        <v>0</v>
      </c>
      <c r="AM53" s="59">
        <v>0</v>
      </c>
      <c r="AN53" s="60">
        <v>0</v>
      </c>
      <c r="AO53" s="61">
        <v>0</v>
      </c>
      <c r="AQ53" s="57">
        <v>46113</v>
      </c>
      <c r="AR53" s="58">
        <v>0</v>
      </c>
      <c r="AS53" s="59">
        <v>0</v>
      </c>
      <c r="AT53" s="60">
        <v>0</v>
      </c>
      <c r="AU53" s="61">
        <v>0</v>
      </c>
      <c r="AV53" s="83">
        <v>0</v>
      </c>
      <c r="AW53" s="59">
        <v>0</v>
      </c>
      <c r="AX53" s="60">
        <v>0</v>
      </c>
      <c r="AY53" s="61">
        <v>0</v>
      </c>
      <c r="AZ53" s="83">
        <v>0</v>
      </c>
      <c r="BA53" s="59">
        <v>0</v>
      </c>
      <c r="BB53" s="60">
        <v>0</v>
      </c>
      <c r="BC53" s="61">
        <v>0</v>
      </c>
    </row>
    <row r="54" spans="1:55" ht="15" customHeight="1">
      <c r="A54" s="57">
        <v>46143</v>
      </c>
      <c r="B54" s="58">
        <v>0</v>
      </c>
      <c r="C54" s="59">
        <v>0</v>
      </c>
      <c r="D54" s="60">
        <v>0</v>
      </c>
      <c r="E54" s="61">
        <v>3000</v>
      </c>
      <c r="F54" s="83">
        <v>1</v>
      </c>
      <c r="G54" s="59">
        <v>1000</v>
      </c>
      <c r="H54" s="60">
        <v>40.5</v>
      </c>
      <c r="I54" s="61">
        <v>1000</v>
      </c>
      <c r="J54" s="83">
        <v>0</v>
      </c>
      <c r="K54" s="59">
        <v>0</v>
      </c>
      <c r="L54" s="60">
        <v>0</v>
      </c>
      <c r="M54" s="61">
        <v>6000</v>
      </c>
      <c r="N54" s="25"/>
      <c r="O54" s="57">
        <v>46143</v>
      </c>
      <c r="P54" s="58">
        <v>0</v>
      </c>
      <c r="Q54" s="59">
        <v>0</v>
      </c>
      <c r="R54" s="60">
        <v>0</v>
      </c>
      <c r="S54" s="61">
        <v>0</v>
      </c>
      <c r="T54" s="83">
        <v>0</v>
      </c>
      <c r="U54" s="59">
        <v>0</v>
      </c>
      <c r="V54" s="60">
        <v>0</v>
      </c>
      <c r="W54" s="61">
        <v>0</v>
      </c>
      <c r="X54" s="83">
        <v>0</v>
      </c>
      <c r="Y54" s="59">
        <v>0</v>
      </c>
      <c r="Z54" s="60">
        <v>0</v>
      </c>
      <c r="AA54" s="61">
        <v>0</v>
      </c>
      <c r="AC54" s="57">
        <v>46143</v>
      </c>
      <c r="AD54" s="58">
        <v>0</v>
      </c>
      <c r="AE54" s="59">
        <v>0</v>
      </c>
      <c r="AF54" s="60">
        <v>0</v>
      </c>
      <c r="AG54" s="61">
        <v>0</v>
      </c>
      <c r="AH54" s="83">
        <v>0</v>
      </c>
      <c r="AI54" s="59">
        <v>0</v>
      </c>
      <c r="AJ54" s="60">
        <v>0</v>
      </c>
      <c r="AK54" s="61">
        <v>0</v>
      </c>
      <c r="AL54" s="83">
        <v>0</v>
      </c>
      <c r="AM54" s="59">
        <v>0</v>
      </c>
      <c r="AN54" s="60">
        <v>0</v>
      </c>
      <c r="AO54" s="61">
        <v>0</v>
      </c>
      <c r="AQ54" s="57">
        <v>46143</v>
      </c>
      <c r="AR54" s="58">
        <v>0</v>
      </c>
      <c r="AS54" s="59">
        <v>0</v>
      </c>
      <c r="AT54" s="60">
        <v>0</v>
      </c>
      <c r="AU54" s="61">
        <v>0</v>
      </c>
      <c r="AV54" s="83">
        <v>0</v>
      </c>
      <c r="AW54" s="59">
        <v>0</v>
      </c>
      <c r="AX54" s="60">
        <v>0</v>
      </c>
      <c r="AY54" s="61">
        <v>0</v>
      </c>
      <c r="AZ54" s="83">
        <v>0</v>
      </c>
      <c r="BA54" s="59">
        <v>0</v>
      </c>
      <c r="BB54" s="60">
        <v>0</v>
      </c>
      <c r="BC54" s="61">
        <v>0</v>
      </c>
    </row>
    <row r="55" spans="1:55">
      <c r="A55" s="57">
        <v>46174</v>
      </c>
      <c r="B55" s="59">
        <v>0</v>
      </c>
      <c r="C55" s="60">
        <v>0</v>
      </c>
      <c r="D55" s="59">
        <v>0</v>
      </c>
      <c r="E55" s="61">
        <v>0</v>
      </c>
      <c r="F55" s="83">
        <v>0</v>
      </c>
      <c r="G55" s="60">
        <v>0</v>
      </c>
      <c r="H55" s="60">
        <v>0</v>
      </c>
      <c r="I55" s="172">
        <v>0</v>
      </c>
      <c r="J55" s="83">
        <v>1</v>
      </c>
      <c r="K55" s="60">
        <v>2000</v>
      </c>
      <c r="L55" s="58">
        <v>43.6</v>
      </c>
      <c r="M55" s="61">
        <v>0</v>
      </c>
      <c r="N55" s="25"/>
      <c r="O55" s="57">
        <v>46174</v>
      </c>
      <c r="P55" s="59">
        <v>0</v>
      </c>
      <c r="Q55" s="60">
        <v>0</v>
      </c>
      <c r="R55" s="59">
        <v>0</v>
      </c>
      <c r="S55" s="61">
        <v>0</v>
      </c>
      <c r="T55" s="83">
        <v>0</v>
      </c>
      <c r="U55" s="60">
        <v>0</v>
      </c>
      <c r="V55" s="60">
        <v>0</v>
      </c>
      <c r="W55" s="172">
        <v>0</v>
      </c>
      <c r="X55" s="83">
        <v>0</v>
      </c>
      <c r="Y55" s="60">
        <v>0</v>
      </c>
      <c r="Z55" s="58">
        <v>0</v>
      </c>
      <c r="AA55" s="61">
        <v>0</v>
      </c>
      <c r="AC55" s="57">
        <v>46174</v>
      </c>
      <c r="AD55" s="59">
        <v>0</v>
      </c>
      <c r="AE55" s="60">
        <v>0</v>
      </c>
      <c r="AF55" s="59">
        <v>0</v>
      </c>
      <c r="AG55" s="61">
        <v>0</v>
      </c>
      <c r="AH55" s="83">
        <v>0</v>
      </c>
      <c r="AI55" s="60">
        <v>0</v>
      </c>
      <c r="AJ55" s="58">
        <v>0</v>
      </c>
      <c r="AK55" s="61">
        <v>0</v>
      </c>
      <c r="AL55" s="83">
        <v>0</v>
      </c>
      <c r="AM55" s="60">
        <v>0</v>
      </c>
      <c r="AN55" s="60">
        <v>0</v>
      </c>
      <c r="AO55" s="172">
        <v>0</v>
      </c>
      <c r="AQ55" s="57">
        <v>46174</v>
      </c>
      <c r="AR55" s="59">
        <v>0</v>
      </c>
      <c r="AS55" s="60">
        <v>0</v>
      </c>
      <c r="AT55" s="59">
        <v>0</v>
      </c>
      <c r="AU55" s="61">
        <v>0</v>
      </c>
      <c r="AV55" s="83">
        <v>0</v>
      </c>
      <c r="AW55" s="60">
        <v>0</v>
      </c>
      <c r="AX55" s="58">
        <v>0</v>
      </c>
      <c r="AY55" s="61">
        <v>0</v>
      </c>
      <c r="AZ55" s="83">
        <v>0</v>
      </c>
      <c r="BA55" s="60">
        <v>0</v>
      </c>
      <c r="BB55" s="58">
        <v>0</v>
      </c>
      <c r="BC55" s="61">
        <v>0</v>
      </c>
    </row>
    <row r="56" spans="1:55">
      <c r="A56" s="57">
        <v>46204</v>
      </c>
      <c r="B56" s="83">
        <v>0</v>
      </c>
      <c r="C56" s="60">
        <v>0</v>
      </c>
      <c r="D56" s="58">
        <v>0</v>
      </c>
      <c r="E56" s="172">
        <v>0</v>
      </c>
      <c r="F56" s="83">
        <v>0</v>
      </c>
      <c r="G56" s="60">
        <v>0</v>
      </c>
      <c r="H56" s="60">
        <v>0</v>
      </c>
      <c r="I56" s="172">
        <v>0</v>
      </c>
      <c r="J56" s="83">
        <v>0</v>
      </c>
      <c r="K56" s="60">
        <v>0</v>
      </c>
      <c r="L56" s="58">
        <v>0</v>
      </c>
      <c r="M56" s="172">
        <v>0</v>
      </c>
      <c r="N56" s="25"/>
      <c r="O56" s="57">
        <v>46204</v>
      </c>
      <c r="P56" s="83">
        <v>0</v>
      </c>
      <c r="Q56" s="60">
        <v>0</v>
      </c>
      <c r="R56" s="58">
        <v>0</v>
      </c>
      <c r="S56" s="172">
        <v>0</v>
      </c>
      <c r="T56" s="83">
        <v>0</v>
      </c>
      <c r="U56" s="60">
        <v>0</v>
      </c>
      <c r="V56" s="60">
        <v>0</v>
      </c>
      <c r="W56" s="172">
        <v>0</v>
      </c>
      <c r="X56" s="83">
        <v>0</v>
      </c>
      <c r="Y56" s="60">
        <v>0</v>
      </c>
      <c r="Z56" s="58">
        <v>0</v>
      </c>
      <c r="AA56" s="172">
        <v>0</v>
      </c>
      <c r="AC56" s="57">
        <v>46204</v>
      </c>
      <c r="AD56" s="83">
        <v>0</v>
      </c>
      <c r="AE56" s="60">
        <v>0</v>
      </c>
      <c r="AF56" s="58">
        <v>0</v>
      </c>
      <c r="AG56" s="172">
        <v>0</v>
      </c>
      <c r="AH56" s="83">
        <v>0</v>
      </c>
      <c r="AI56" s="60">
        <v>0</v>
      </c>
      <c r="AJ56" s="58">
        <v>0</v>
      </c>
      <c r="AK56" s="172">
        <v>0</v>
      </c>
      <c r="AL56" s="83">
        <v>0</v>
      </c>
      <c r="AM56" s="60">
        <v>0</v>
      </c>
      <c r="AN56" s="60">
        <v>0</v>
      </c>
      <c r="AO56" s="172">
        <v>0</v>
      </c>
      <c r="AQ56" s="57">
        <v>46204</v>
      </c>
      <c r="AR56" s="83">
        <v>0</v>
      </c>
      <c r="AS56" s="60">
        <v>0</v>
      </c>
      <c r="AT56" s="58">
        <v>0</v>
      </c>
      <c r="AU56" s="172">
        <v>0</v>
      </c>
      <c r="AV56" s="83">
        <v>0</v>
      </c>
      <c r="AW56" s="60">
        <v>0</v>
      </c>
      <c r="AX56" s="58">
        <v>0</v>
      </c>
      <c r="AY56" s="172">
        <v>0</v>
      </c>
      <c r="AZ56" s="83">
        <v>0</v>
      </c>
      <c r="BA56" s="60">
        <v>0</v>
      </c>
      <c r="BB56" s="58">
        <v>0</v>
      </c>
      <c r="BC56" s="172">
        <v>0</v>
      </c>
    </row>
    <row r="57" spans="1:55" ht="15" customHeight="1">
      <c r="A57" s="57">
        <v>46235</v>
      </c>
      <c r="B57" s="83">
        <v>0</v>
      </c>
      <c r="C57" s="60">
        <v>0</v>
      </c>
      <c r="D57" s="60">
        <v>0</v>
      </c>
      <c r="E57" s="172">
        <v>0</v>
      </c>
      <c r="F57" s="83">
        <v>0</v>
      </c>
      <c r="G57" s="60">
        <v>0</v>
      </c>
      <c r="H57" s="60">
        <v>0</v>
      </c>
      <c r="I57" s="172">
        <v>0</v>
      </c>
      <c r="J57" s="83">
        <v>0</v>
      </c>
      <c r="K57" s="60">
        <v>0</v>
      </c>
      <c r="L57" s="58">
        <v>0</v>
      </c>
      <c r="M57" s="172">
        <v>0</v>
      </c>
      <c r="N57" s="25"/>
      <c r="O57" s="57">
        <v>46235</v>
      </c>
      <c r="P57" s="83">
        <v>0</v>
      </c>
      <c r="Q57" s="60">
        <v>0</v>
      </c>
      <c r="R57" s="60">
        <v>0</v>
      </c>
      <c r="S57" s="172">
        <v>0</v>
      </c>
      <c r="T57" s="83">
        <v>0</v>
      </c>
      <c r="U57" s="60">
        <v>0</v>
      </c>
      <c r="V57" s="60">
        <v>0</v>
      </c>
      <c r="W57" s="172">
        <v>0</v>
      </c>
      <c r="X57" s="83">
        <v>0</v>
      </c>
      <c r="Y57" s="60">
        <v>0</v>
      </c>
      <c r="Z57" s="58">
        <v>0</v>
      </c>
      <c r="AA57" s="172">
        <v>0</v>
      </c>
      <c r="AC57" s="57">
        <v>46235</v>
      </c>
      <c r="AD57" s="83">
        <v>0</v>
      </c>
      <c r="AE57" s="60">
        <v>0</v>
      </c>
      <c r="AF57" s="60">
        <v>0</v>
      </c>
      <c r="AG57" s="172">
        <v>0</v>
      </c>
      <c r="AH57" s="83">
        <v>0</v>
      </c>
      <c r="AI57" s="60">
        <v>0</v>
      </c>
      <c r="AJ57" s="58">
        <v>0</v>
      </c>
      <c r="AK57" s="172">
        <v>0</v>
      </c>
      <c r="AL57" s="83">
        <v>0</v>
      </c>
      <c r="AM57" s="60">
        <v>0</v>
      </c>
      <c r="AN57" s="60">
        <v>0</v>
      </c>
      <c r="AO57" s="172">
        <v>0</v>
      </c>
      <c r="AQ57" s="57">
        <v>46235</v>
      </c>
      <c r="AR57" s="83">
        <v>0</v>
      </c>
      <c r="AS57" s="60">
        <v>0</v>
      </c>
      <c r="AT57" s="60">
        <v>0</v>
      </c>
      <c r="AU57" s="172">
        <v>0</v>
      </c>
      <c r="AV57" s="83">
        <v>0</v>
      </c>
      <c r="AW57" s="60">
        <v>0</v>
      </c>
      <c r="AX57" s="58">
        <v>0</v>
      </c>
      <c r="AY57" s="172">
        <v>0</v>
      </c>
      <c r="AZ57" s="83">
        <v>0</v>
      </c>
      <c r="BA57" s="60">
        <v>0</v>
      </c>
      <c r="BB57" s="58">
        <v>0</v>
      </c>
      <c r="BC57" s="172">
        <v>0</v>
      </c>
    </row>
    <row r="58" spans="1:55" ht="15" customHeight="1">
      <c r="A58" s="57">
        <v>46266</v>
      </c>
      <c r="B58" s="83">
        <v>0</v>
      </c>
      <c r="C58" s="60">
        <v>0</v>
      </c>
      <c r="D58" s="60">
        <v>0</v>
      </c>
      <c r="E58" s="172">
        <v>0</v>
      </c>
      <c r="F58" s="83">
        <v>0</v>
      </c>
      <c r="G58" s="60">
        <v>0</v>
      </c>
      <c r="H58" s="60">
        <v>0</v>
      </c>
      <c r="I58" s="172">
        <v>0</v>
      </c>
      <c r="J58" s="83">
        <v>0</v>
      </c>
      <c r="K58" s="60">
        <v>0</v>
      </c>
      <c r="L58" s="58">
        <v>0</v>
      </c>
      <c r="M58" s="172">
        <v>0</v>
      </c>
      <c r="N58" s="25"/>
      <c r="O58" s="57">
        <v>46266</v>
      </c>
      <c r="P58" s="83">
        <v>0</v>
      </c>
      <c r="Q58" s="60">
        <v>0</v>
      </c>
      <c r="R58" s="60">
        <v>0</v>
      </c>
      <c r="S58" s="172">
        <v>0</v>
      </c>
      <c r="T58" s="83">
        <v>0</v>
      </c>
      <c r="U58" s="60">
        <v>0</v>
      </c>
      <c r="V58" s="60">
        <v>0</v>
      </c>
      <c r="W58" s="172">
        <v>0</v>
      </c>
      <c r="X58" s="83">
        <v>0</v>
      </c>
      <c r="Y58" s="60">
        <v>0</v>
      </c>
      <c r="Z58" s="58">
        <v>0</v>
      </c>
      <c r="AA58" s="172">
        <v>0</v>
      </c>
      <c r="AC58" s="57">
        <v>46266</v>
      </c>
      <c r="AD58" s="83">
        <v>0</v>
      </c>
      <c r="AE58" s="60">
        <v>0</v>
      </c>
      <c r="AF58" s="60">
        <v>0</v>
      </c>
      <c r="AG58" s="172">
        <v>0</v>
      </c>
      <c r="AH58" s="83">
        <v>0</v>
      </c>
      <c r="AI58" s="60">
        <v>0</v>
      </c>
      <c r="AJ58" s="58">
        <v>0</v>
      </c>
      <c r="AK58" s="172">
        <v>0</v>
      </c>
      <c r="AL58" s="83">
        <v>0</v>
      </c>
      <c r="AM58" s="60">
        <v>0</v>
      </c>
      <c r="AN58" s="60">
        <v>0</v>
      </c>
      <c r="AO58" s="172">
        <v>0</v>
      </c>
      <c r="AQ58" s="57">
        <v>46266</v>
      </c>
      <c r="AR58" s="83">
        <v>0</v>
      </c>
      <c r="AS58" s="60">
        <v>0</v>
      </c>
      <c r="AT58" s="60">
        <v>0</v>
      </c>
      <c r="AU58" s="172">
        <v>0</v>
      </c>
      <c r="AV58" s="83">
        <v>0</v>
      </c>
      <c r="AW58" s="60">
        <v>0</v>
      </c>
      <c r="AX58" s="58">
        <v>0</v>
      </c>
      <c r="AY58" s="172">
        <v>0</v>
      </c>
      <c r="AZ58" s="83">
        <v>0</v>
      </c>
      <c r="BA58" s="60">
        <v>0</v>
      </c>
      <c r="BB58" s="58">
        <v>0</v>
      </c>
      <c r="BC58" s="172">
        <v>0</v>
      </c>
    </row>
    <row r="59" spans="1:55" ht="15" customHeight="1">
      <c r="A59" s="57">
        <v>46296</v>
      </c>
      <c r="B59" s="83">
        <v>0</v>
      </c>
      <c r="C59" s="60">
        <v>0</v>
      </c>
      <c r="D59" s="60">
        <v>0</v>
      </c>
      <c r="E59" s="172">
        <v>0</v>
      </c>
      <c r="F59" s="83">
        <v>0</v>
      </c>
      <c r="G59" s="60">
        <v>0</v>
      </c>
      <c r="H59" s="60">
        <v>0</v>
      </c>
      <c r="I59" s="172">
        <v>0</v>
      </c>
      <c r="J59" s="83">
        <v>0</v>
      </c>
      <c r="K59" s="60">
        <v>0</v>
      </c>
      <c r="L59" s="58">
        <v>0</v>
      </c>
      <c r="M59" s="172">
        <v>0</v>
      </c>
      <c r="N59" s="25"/>
      <c r="O59" s="57">
        <v>46296</v>
      </c>
      <c r="P59" s="83">
        <v>0</v>
      </c>
      <c r="Q59" s="60">
        <v>0</v>
      </c>
      <c r="R59" s="60">
        <v>0</v>
      </c>
      <c r="S59" s="172">
        <v>0</v>
      </c>
      <c r="T59" s="83">
        <v>0</v>
      </c>
      <c r="U59" s="60">
        <v>0</v>
      </c>
      <c r="V59" s="60">
        <v>0</v>
      </c>
      <c r="W59" s="172">
        <v>0</v>
      </c>
      <c r="X59" s="83">
        <v>0</v>
      </c>
      <c r="Y59" s="60">
        <v>0</v>
      </c>
      <c r="Z59" s="58">
        <v>0</v>
      </c>
      <c r="AA59" s="172">
        <v>0</v>
      </c>
      <c r="AC59" s="57">
        <v>46296</v>
      </c>
      <c r="AD59" s="83">
        <v>0</v>
      </c>
      <c r="AE59" s="60">
        <v>0</v>
      </c>
      <c r="AF59" s="60">
        <v>0</v>
      </c>
      <c r="AG59" s="172">
        <v>0</v>
      </c>
      <c r="AH59" s="83">
        <v>0</v>
      </c>
      <c r="AI59" s="60">
        <v>0</v>
      </c>
      <c r="AJ59" s="58">
        <v>0</v>
      </c>
      <c r="AK59" s="172">
        <v>0</v>
      </c>
      <c r="AL59" s="83">
        <v>0</v>
      </c>
      <c r="AM59" s="60">
        <v>0</v>
      </c>
      <c r="AN59" s="60">
        <v>0</v>
      </c>
      <c r="AO59" s="172">
        <v>0</v>
      </c>
      <c r="AQ59" s="57">
        <v>46296</v>
      </c>
      <c r="AR59" s="83">
        <v>0</v>
      </c>
      <c r="AS59" s="60">
        <v>0</v>
      </c>
      <c r="AT59" s="60">
        <v>0</v>
      </c>
      <c r="AU59" s="172">
        <v>0</v>
      </c>
      <c r="AV59" s="83">
        <v>0</v>
      </c>
      <c r="AW59" s="60">
        <v>0</v>
      </c>
      <c r="AX59" s="58">
        <v>0</v>
      </c>
      <c r="AY59" s="172">
        <v>0</v>
      </c>
      <c r="AZ59" s="83">
        <v>0</v>
      </c>
      <c r="BA59" s="60">
        <v>0</v>
      </c>
      <c r="BB59" s="58">
        <v>0</v>
      </c>
      <c r="BC59" s="172">
        <v>0</v>
      </c>
    </row>
    <row r="60" spans="1:55" ht="15" customHeight="1">
      <c r="A60" s="57">
        <v>46327</v>
      </c>
      <c r="B60" s="83">
        <v>0</v>
      </c>
      <c r="C60" s="60">
        <v>0</v>
      </c>
      <c r="D60" s="60">
        <v>0</v>
      </c>
      <c r="E60" s="172">
        <v>0</v>
      </c>
      <c r="F60" s="83">
        <v>0</v>
      </c>
      <c r="G60" s="60">
        <v>0</v>
      </c>
      <c r="H60" s="60">
        <v>0</v>
      </c>
      <c r="I60" s="172">
        <v>0</v>
      </c>
      <c r="J60" s="83">
        <v>0</v>
      </c>
      <c r="K60" s="60">
        <v>0</v>
      </c>
      <c r="L60" s="58">
        <v>0</v>
      </c>
      <c r="M60" s="172">
        <v>0</v>
      </c>
      <c r="N60" s="25"/>
      <c r="O60" s="57">
        <v>46327</v>
      </c>
      <c r="P60" s="83">
        <v>0</v>
      </c>
      <c r="Q60" s="60">
        <v>0</v>
      </c>
      <c r="R60" s="60">
        <v>0</v>
      </c>
      <c r="S60" s="172">
        <v>0</v>
      </c>
      <c r="T60" s="83">
        <v>0</v>
      </c>
      <c r="U60" s="60">
        <v>0</v>
      </c>
      <c r="V60" s="60">
        <v>0</v>
      </c>
      <c r="W60" s="172">
        <v>0</v>
      </c>
      <c r="X60" s="83">
        <v>0</v>
      </c>
      <c r="Y60" s="60">
        <v>0</v>
      </c>
      <c r="Z60" s="58">
        <v>0</v>
      </c>
      <c r="AA60" s="172">
        <v>0</v>
      </c>
      <c r="AC60" s="57">
        <v>46327</v>
      </c>
      <c r="AD60" s="83">
        <v>0</v>
      </c>
      <c r="AE60" s="60">
        <v>0</v>
      </c>
      <c r="AF60" s="60">
        <v>0</v>
      </c>
      <c r="AG60" s="172">
        <v>0</v>
      </c>
      <c r="AH60" s="83">
        <v>0</v>
      </c>
      <c r="AI60" s="60">
        <v>0</v>
      </c>
      <c r="AJ60" s="58">
        <v>0</v>
      </c>
      <c r="AK60" s="172">
        <v>0</v>
      </c>
      <c r="AL60" s="83">
        <v>0</v>
      </c>
      <c r="AM60" s="60">
        <v>0</v>
      </c>
      <c r="AN60" s="60">
        <v>0</v>
      </c>
      <c r="AO60" s="172">
        <v>0</v>
      </c>
      <c r="AQ60" s="57">
        <v>46327</v>
      </c>
      <c r="AR60" s="83">
        <v>0</v>
      </c>
      <c r="AS60" s="60">
        <v>0</v>
      </c>
      <c r="AT60" s="60">
        <v>0</v>
      </c>
      <c r="AU60" s="172">
        <v>0</v>
      </c>
      <c r="AV60" s="83">
        <v>0</v>
      </c>
      <c r="AW60" s="60">
        <v>0</v>
      </c>
      <c r="AX60" s="58">
        <v>0</v>
      </c>
      <c r="AY60" s="172">
        <v>0</v>
      </c>
      <c r="AZ60" s="83">
        <v>0</v>
      </c>
      <c r="BA60" s="60">
        <v>0</v>
      </c>
      <c r="BB60" s="58">
        <v>0</v>
      </c>
      <c r="BC60" s="172">
        <v>0</v>
      </c>
    </row>
    <row r="61" spans="1:55" ht="15" customHeight="1" thickBot="1">
      <c r="A61" s="57">
        <v>46357</v>
      </c>
      <c r="B61" s="171">
        <v>0</v>
      </c>
      <c r="C61" s="69">
        <v>0</v>
      </c>
      <c r="D61" s="69">
        <v>0</v>
      </c>
      <c r="E61" s="173">
        <v>0</v>
      </c>
      <c r="F61" s="171">
        <v>0</v>
      </c>
      <c r="G61" s="69">
        <v>0</v>
      </c>
      <c r="H61" s="69">
        <v>0</v>
      </c>
      <c r="I61" s="173">
        <v>0</v>
      </c>
      <c r="J61" s="171">
        <v>0</v>
      </c>
      <c r="K61" s="69">
        <v>0</v>
      </c>
      <c r="L61" s="67">
        <v>0</v>
      </c>
      <c r="M61" s="173">
        <v>0</v>
      </c>
      <c r="N61" s="25"/>
      <c r="O61" s="57">
        <v>46357</v>
      </c>
      <c r="P61" s="171">
        <v>0</v>
      </c>
      <c r="Q61" s="69">
        <v>0</v>
      </c>
      <c r="R61" s="69">
        <v>0</v>
      </c>
      <c r="S61" s="173">
        <v>0</v>
      </c>
      <c r="T61" s="171">
        <v>0</v>
      </c>
      <c r="U61" s="69">
        <v>0</v>
      </c>
      <c r="V61" s="69">
        <v>0</v>
      </c>
      <c r="W61" s="173">
        <v>0</v>
      </c>
      <c r="X61" s="171">
        <v>0</v>
      </c>
      <c r="Y61" s="69">
        <v>0</v>
      </c>
      <c r="Z61" s="67">
        <v>0</v>
      </c>
      <c r="AA61" s="173">
        <v>0</v>
      </c>
      <c r="AC61" s="57">
        <v>46357</v>
      </c>
      <c r="AD61" s="171">
        <v>0</v>
      </c>
      <c r="AE61" s="69">
        <v>0</v>
      </c>
      <c r="AF61" s="69">
        <v>0</v>
      </c>
      <c r="AG61" s="173">
        <v>0</v>
      </c>
      <c r="AH61" s="171">
        <v>0</v>
      </c>
      <c r="AI61" s="69">
        <v>0</v>
      </c>
      <c r="AJ61" s="67">
        <v>0</v>
      </c>
      <c r="AK61" s="173">
        <v>0</v>
      </c>
      <c r="AL61" s="171">
        <v>0</v>
      </c>
      <c r="AM61" s="69">
        <v>0</v>
      </c>
      <c r="AN61" s="69">
        <v>0</v>
      </c>
      <c r="AO61" s="173">
        <v>0</v>
      </c>
      <c r="AQ61" s="57">
        <v>46357</v>
      </c>
      <c r="AR61" s="171">
        <v>0</v>
      </c>
      <c r="AS61" s="69">
        <v>0</v>
      </c>
      <c r="AT61" s="69">
        <v>0</v>
      </c>
      <c r="AU61" s="173">
        <v>0</v>
      </c>
      <c r="AV61" s="171">
        <v>0</v>
      </c>
      <c r="AW61" s="69">
        <v>0</v>
      </c>
      <c r="AX61" s="67">
        <v>0</v>
      </c>
      <c r="AY61" s="173">
        <v>0</v>
      </c>
      <c r="AZ61" s="171">
        <v>0</v>
      </c>
      <c r="BA61" s="69">
        <v>0</v>
      </c>
      <c r="BB61" s="67">
        <v>0</v>
      </c>
      <c r="BC61" s="173">
        <v>0</v>
      </c>
    </row>
    <row r="62" spans="1:55">
      <c r="A62" s="71" t="s">
        <v>21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5"/>
      <c r="O62" s="71" t="s">
        <v>21</v>
      </c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C62" s="71" t="s">
        <v>21</v>
      </c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Q62" s="71" t="s">
        <v>21</v>
      </c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</row>
    <row r="63" spans="1:55" ht="15" customHeight="1" thickBot="1">
      <c r="A63" s="18"/>
    </row>
    <row r="64" spans="1:55" ht="15" customHeight="1" thickBot="1">
      <c r="A64" s="76"/>
      <c r="B64" s="227" t="s">
        <v>36</v>
      </c>
      <c r="C64" s="228"/>
      <c r="D64" s="228"/>
      <c r="E64" s="229"/>
      <c r="F64" s="227" t="s">
        <v>37</v>
      </c>
      <c r="G64" s="228"/>
      <c r="H64" s="228"/>
      <c r="I64" s="229"/>
      <c r="J64" s="227" t="s">
        <v>38</v>
      </c>
      <c r="K64" s="228"/>
      <c r="L64" s="228"/>
      <c r="M64" s="229"/>
      <c r="O64" s="76"/>
      <c r="P64" s="227" t="s">
        <v>39</v>
      </c>
      <c r="Q64" s="228"/>
      <c r="R64" s="228"/>
      <c r="S64" s="229"/>
      <c r="T64" s="227" t="s">
        <v>40</v>
      </c>
      <c r="U64" s="228"/>
      <c r="V64" s="228"/>
      <c r="W64" s="229"/>
      <c r="X64" s="227" t="s">
        <v>41</v>
      </c>
      <c r="Y64" s="228"/>
      <c r="Z64" s="228"/>
      <c r="AA64" s="229"/>
      <c r="AC64" s="76"/>
      <c r="AD64" s="227" t="s">
        <v>42</v>
      </c>
      <c r="AE64" s="228"/>
      <c r="AF64" s="228"/>
      <c r="AG64" s="229"/>
      <c r="AH64" s="227" t="s">
        <v>43</v>
      </c>
      <c r="AI64" s="228"/>
      <c r="AJ64" s="228"/>
      <c r="AK64" s="229"/>
    </row>
    <row r="65" spans="1:37" ht="15" customHeight="1" thickBot="1">
      <c r="A65" s="77"/>
      <c r="B65" s="232" t="s">
        <v>17</v>
      </c>
      <c r="C65" s="230" t="s">
        <v>18</v>
      </c>
      <c r="D65" s="223" t="s">
        <v>147</v>
      </c>
      <c r="E65" s="225" t="s">
        <v>20</v>
      </c>
      <c r="F65" s="232" t="s">
        <v>17</v>
      </c>
      <c r="G65" s="230" t="s">
        <v>18</v>
      </c>
      <c r="H65" s="223" t="s">
        <v>19</v>
      </c>
      <c r="I65" s="225" t="s">
        <v>20</v>
      </c>
      <c r="J65" s="235" t="s">
        <v>17</v>
      </c>
      <c r="K65" s="237" t="s">
        <v>18</v>
      </c>
      <c r="L65" s="234" t="s">
        <v>19</v>
      </c>
      <c r="M65" s="231" t="s">
        <v>20</v>
      </c>
      <c r="O65" s="77"/>
      <c r="P65" s="235" t="s">
        <v>17</v>
      </c>
      <c r="Q65" s="237" t="s">
        <v>18</v>
      </c>
      <c r="R65" s="234" t="s">
        <v>19</v>
      </c>
      <c r="S65" s="231" t="s">
        <v>20</v>
      </c>
      <c r="T65" s="232" t="s">
        <v>17</v>
      </c>
      <c r="U65" s="230" t="s">
        <v>18</v>
      </c>
      <c r="V65" s="223" t="s">
        <v>19</v>
      </c>
      <c r="W65" s="225" t="s">
        <v>20</v>
      </c>
      <c r="X65" s="232" t="s">
        <v>17</v>
      </c>
      <c r="Y65" s="230" t="s">
        <v>18</v>
      </c>
      <c r="Z65" s="223" t="s">
        <v>19</v>
      </c>
      <c r="AA65" s="225" t="s">
        <v>20</v>
      </c>
      <c r="AC65" s="77"/>
      <c r="AD65" s="235" t="s">
        <v>17</v>
      </c>
      <c r="AE65" s="237" t="s">
        <v>18</v>
      </c>
      <c r="AF65" s="234" t="s">
        <v>19</v>
      </c>
      <c r="AG65" s="231" t="s">
        <v>20</v>
      </c>
      <c r="AH65" s="249" t="s">
        <v>17</v>
      </c>
      <c r="AI65" s="230" t="s">
        <v>18</v>
      </c>
      <c r="AJ65" s="223" t="s">
        <v>19</v>
      </c>
      <c r="AK65" s="251" t="s">
        <v>20</v>
      </c>
    </row>
    <row r="66" spans="1:37" ht="15" customHeight="1" thickBot="1">
      <c r="A66" s="52"/>
      <c r="B66" s="233"/>
      <c r="C66" s="224"/>
      <c r="D66" s="224"/>
      <c r="E66" s="226"/>
      <c r="F66" s="233"/>
      <c r="G66" s="224"/>
      <c r="H66" s="224"/>
      <c r="I66" s="226"/>
      <c r="J66" s="233"/>
      <c r="K66" s="224"/>
      <c r="L66" s="224"/>
      <c r="M66" s="226"/>
      <c r="O66" s="52"/>
      <c r="P66" s="233"/>
      <c r="Q66" s="224"/>
      <c r="R66" s="224"/>
      <c r="S66" s="226"/>
      <c r="T66" s="233"/>
      <c r="U66" s="224"/>
      <c r="V66" s="224"/>
      <c r="W66" s="226"/>
      <c r="X66" s="233"/>
      <c r="Y66" s="224"/>
      <c r="Z66" s="224"/>
      <c r="AA66" s="226"/>
      <c r="AC66" s="52"/>
      <c r="AD66" s="233"/>
      <c r="AE66" s="224"/>
      <c r="AF66" s="224"/>
      <c r="AG66" s="226"/>
      <c r="AH66" s="250"/>
      <c r="AI66" s="224"/>
      <c r="AJ66" s="224"/>
      <c r="AK66" s="252"/>
    </row>
    <row r="67" spans="1:37">
      <c r="A67" s="57">
        <v>45658</v>
      </c>
      <c r="B67" s="62">
        <v>6</v>
      </c>
      <c r="C67" s="63">
        <v>30000</v>
      </c>
      <c r="D67" s="64">
        <v>43</v>
      </c>
      <c r="E67" s="65">
        <v>30000</v>
      </c>
      <c r="F67" s="84">
        <v>0</v>
      </c>
      <c r="G67" s="63">
        <v>0</v>
      </c>
      <c r="H67" s="64">
        <v>0</v>
      </c>
      <c r="I67" s="65">
        <v>0</v>
      </c>
      <c r="J67" s="84">
        <v>0</v>
      </c>
      <c r="K67" s="63">
        <v>0</v>
      </c>
      <c r="L67" s="64">
        <v>0</v>
      </c>
      <c r="M67" s="65">
        <v>0</v>
      </c>
      <c r="O67" s="57">
        <v>45658</v>
      </c>
      <c r="P67" s="62">
        <v>0</v>
      </c>
      <c r="Q67" s="63">
        <v>0</v>
      </c>
      <c r="R67" s="64">
        <v>0</v>
      </c>
      <c r="S67" s="65">
        <v>0</v>
      </c>
      <c r="T67" s="84">
        <v>0</v>
      </c>
      <c r="U67" s="63">
        <v>0</v>
      </c>
      <c r="V67" s="64">
        <v>0</v>
      </c>
      <c r="W67" s="65">
        <v>0</v>
      </c>
      <c r="X67" s="84">
        <v>0</v>
      </c>
      <c r="Y67" s="63">
        <v>0</v>
      </c>
      <c r="Z67" s="64">
        <v>0</v>
      </c>
      <c r="AA67" s="65">
        <v>0</v>
      </c>
      <c r="AC67" s="57">
        <v>45658</v>
      </c>
      <c r="AD67" s="84">
        <v>0</v>
      </c>
      <c r="AE67" s="63">
        <v>0</v>
      </c>
      <c r="AF67" s="64">
        <v>0</v>
      </c>
      <c r="AG67" s="65">
        <v>0</v>
      </c>
      <c r="AH67" s="84">
        <v>1</v>
      </c>
      <c r="AI67" s="63">
        <v>1850</v>
      </c>
      <c r="AJ67" s="64">
        <v>9.99</v>
      </c>
      <c r="AK67" s="65">
        <v>1850</v>
      </c>
    </row>
    <row r="68" spans="1:37">
      <c r="A68" s="57">
        <v>45689</v>
      </c>
      <c r="B68" s="83">
        <v>1</v>
      </c>
      <c r="C68" s="59">
        <v>15000</v>
      </c>
      <c r="D68" s="60">
        <v>22.5</v>
      </c>
      <c r="E68" s="61">
        <v>45000</v>
      </c>
      <c r="F68" s="83">
        <v>0</v>
      </c>
      <c r="G68" s="59">
        <v>0</v>
      </c>
      <c r="H68" s="60">
        <v>0</v>
      </c>
      <c r="I68" s="61">
        <v>0</v>
      </c>
      <c r="J68" s="83">
        <v>0</v>
      </c>
      <c r="K68" s="59">
        <v>0</v>
      </c>
      <c r="L68" s="60">
        <v>0</v>
      </c>
      <c r="M68" s="61">
        <v>0</v>
      </c>
      <c r="O68" s="57">
        <v>45689</v>
      </c>
      <c r="P68" s="83">
        <v>0</v>
      </c>
      <c r="Q68" s="59">
        <v>0</v>
      </c>
      <c r="R68" s="60">
        <v>0</v>
      </c>
      <c r="S68" s="61">
        <v>0</v>
      </c>
      <c r="T68" s="83">
        <v>0</v>
      </c>
      <c r="U68" s="59">
        <v>0</v>
      </c>
      <c r="V68" s="60">
        <v>0</v>
      </c>
      <c r="W68" s="61">
        <v>0</v>
      </c>
      <c r="X68" s="83">
        <v>0</v>
      </c>
      <c r="Y68" s="59">
        <v>0</v>
      </c>
      <c r="Z68" s="60">
        <v>0</v>
      </c>
      <c r="AA68" s="61">
        <v>0</v>
      </c>
      <c r="AC68" s="57">
        <v>45689</v>
      </c>
      <c r="AD68" s="83">
        <v>0</v>
      </c>
      <c r="AE68" s="59">
        <v>0</v>
      </c>
      <c r="AF68" s="60">
        <v>0</v>
      </c>
      <c r="AG68" s="61">
        <v>0</v>
      </c>
      <c r="AH68" s="83">
        <v>0</v>
      </c>
      <c r="AI68" s="59">
        <v>0</v>
      </c>
      <c r="AJ68" s="60">
        <v>0</v>
      </c>
      <c r="AK68" s="61">
        <v>1850</v>
      </c>
    </row>
    <row r="69" spans="1:37">
      <c r="A69" s="57">
        <v>45717</v>
      </c>
      <c r="B69" s="58">
        <v>0</v>
      </c>
      <c r="C69" s="59">
        <v>0</v>
      </c>
      <c r="D69" s="60">
        <v>0</v>
      </c>
      <c r="E69" s="61">
        <v>0</v>
      </c>
      <c r="F69" s="83">
        <v>0</v>
      </c>
      <c r="G69" s="59">
        <v>0</v>
      </c>
      <c r="H69" s="60">
        <v>0</v>
      </c>
      <c r="I69" s="61">
        <v>0</v>
      </c>
      <c r="J69" s="83">
        <v>0</v>
      </c>
      <c r="K69" s="59">
        <v>0</v>
      </c>
      <c r="L69" s="60">
        <v>0</v>
      </c>
      <c r="M69" s="61">
        <v>0</v>
      </c>
      <c r="O69" s="57">
        <v>45717</v>
      </c>
      <c r="P69" s="58">
        <v>0</v>
      </c>
      <c r="Q69" s="59">
        <v>0</v>
      </c>
      <c r="R69" s="60">
        <v>0</v>
      </c>
      <c r="S69" s="61">
        <v>0</v>
      </c>
      <c r="T69" s="83">
        <v>0</v>
      </c>
      <c r="U69" s="59">
        <v>0</v>
      </c>
      <c r="V69" s="60">
        <v>0</v>
      </c>
      <c r="W69" s="61">
        <v>0</v>
      </c>
      <c r="X69" s="83">
        <v>0</v>
      </c>
      <c r="Y69" s="59">
        <v>0</v>
      </c>
      <c r="Z69" s="60">
        <v>0</v>
      </c>
      <c r="AA69" s="61">
        <v>0</v>
      </c>
      <c r="AC69" s="57">
        <v>45717</v>
      </c>
      <c r="AD69" s="83">
        <v>0</v>
      </c>
      <c r="AE69" s="59">
        <v>0</v>
      </c>
      <c r="AF69" s="60">
        <v>0</v>
      </c>
      <c r="AG69" s="61">
        <v>0</v>
      </c>
      <c r="AH69" s="83">
        <v>2</v>
      </c>
      <c r="AI69" s="59">
        <v>10000</v>
      </c>
      <c r="AJ69" s="60">
        <v>56</v>
      </c>
      <c r="AK69" s="61">
        <v>10000</v>
      </c>
    </row>
    <row r="70" spans="1:37">
      <c r="A70" s="57">
        <v>45748</v>
      </c>
      <c r="B70" s="58">
        <v>0</v>
      </c>
      <c r="C70" s="59">
        <v>0</v>
      </c>
      <c r="D70" s="60">
        <v>0</v>
      </c>
      <c r="E70" s="61">
        <v>0</v>
      </c>
      <c r="F70" s="83">
        <v>0</v>
      </c>
      <c r="G70" s="59">
        <v>0</v>
      </c>
      <c r="H70" s="60">
        <v>0</v>
      </c>
      <c r="I70" s="61">
        <v>0</v>
      </c>
      <c r="J70" s="83">
        <v>0</v>
      </c>
      <c r="K70" s="59">
        <v>0</v>
      </c>
      <c r="L70" s="60">
        <v>0</v>
      </c>
      <c r="M70" s="61">
        <v>0</v>
      </c>
      <c r="O70" s="57">
        <v>45748</v>
      </c>
      <c r="P70" s="58">
        <v>0</v>
      </c>
      <c r="Q70" s="59">
        <v>0</v>
      </c>
      <c r="R70" s="60">
        <v>0</v>
      </c>
      <c r="S70" s="61">
        <v>0</v>
      </c>
      <c r="T70" s="83">
        <v>0</v>
      </c>
      <c r="U70" s="59">
        <v>0</v>
      </c>
      <c r="V70" s="60">
        <v>0</v>
      </c>
      <c r="W70" s="61">
        <v>0</v>
      </c>
      <c r="X70" s="83">
        <v>0</v>
      </c>
      <c r="Y70" s="59">
        <v>0</v>
      </c>
      <c r="Z70" s="60">
        <v>0</v>
      </c>
      <c r="AA70" s="61">
        <v>0</v>
      </c>
      <c r="AC70" s="57">
        <v>45748</v>
      </c>
      <c r="AD70" s="83">
        <v>0</v>
      </c>
      <c r="AE70" s="59">
        <v>0</v>
      </c>
      <c r="AF70" s="60">
        <v>0</v>
      </c>
      <c r="AG70" s="61">
        <v>0</v>
      </c>
      <c r="AH70" s="83">
        <v>1</v>
      </c>
      <c r="AI70" s="59">
        <v>5000</v>
      </c>
      <c r="AJ70" s="60">
        <v>30.5</v>
      </c>
      <c r="AK70" s="61">
        <v>15000</v>
      </c>
    </row>
    <row r="71" spans="1:37">
      <c r="A71" s="57">
        <v>45778</v>
      </c>
      <c r="B71" s="58">
        <v>0</v>
      </c>
      <c r="C71" s="59">
        <v>0</v>
      </c>
      <c r="D71" s="60">
        <v>0</v>
      </c>
      <c r="E71" s="61">
        <v>0</v>
      </c>
      <c r="F71" s="83">
        <v>0</v>
      </c>
      <c r="G71" s="59">
        <v>0</v>
      </c>
      <c r="H71" s="60">
        <v>0</v>
      </c>
      <c r="I71" s="61">
        <v>0</v>
      </c>
      <c r="J71" s="83">
        <v>0</v>
      </c>
      <c r="K71" s="59">
        <v>0</v>
      </c>
      <c r="L71" s="60">
        <v>0</v>
      </c>
      <c r="M71" s="61">
        <v>0</v>
      </c>
      <c r="O71" s="57">
        <v>45778</v>
      </c>
      <c r="P71" s="58">
        <v>0</v>
      </c>
      <c r="Q71" s="59">
        <v>0</v>
      </c>
      <c r="R71" s="60">
        <v>0</v>
      </c>
      <c r="S71" s="61">
        <v>0</v>
      </c>
      <c r="T71" s="83">
        <v>0</v>
      </c>
      <c r="U71" s="59">
        <v>0</v>
      </c>
      <c r="V71" s="60">
        <v>0</v>
      </c>
      <c r="W71" s="61">
        <v>0</v>
      </c>
      <c r="X71" s="83">
        <v>0</v>
      </c>
      <c r="Y71" s="59">
        <v>0</v>
      </c>
      <c r="Z71" s="60">
        <v>0</v>
      </c>
      <c r="AA71" s="61">
        <v>0</v>
      </c>
      <c r="AC71" s="57">
        <v>45778</v>
      </c>
      <c r="AD71" s="83">
        <v>0</v>
      </c>
      <c r="AE71" s="59">
        <v>0</v>
      </c>
      <c r="AF71" s="60">
        <v>0</v>
      </c>
      <c r="AG71" s="61">
        <v>0</v>
      </c>
      <c r="AH71" s="83">
        <v>0</v>
      </c>
      <c r="AI71" s="59">
        <v>0</v>
      </c>
      <c r="AJ71" s="60">
        <v>0</v>
      </c>
      <c r="AK71" s="61">
        <v>15000</v>
      </c>
    </row>
    <row r="72" spans="1:37">
      <c r="A72" s="57">
        <v>45809</v>
      </c>
      <c r="B72" s="59">
        <v>0</v>
      </c>
      <c r="C72" s="60">
        <v>0</v>
      </c>
      <c r="D72" s="59">
        <v>0</v>
      </c>
      <c r="E72" s="61">
        <v>0</v>
      </c>
      <c r="F72" s="83">
        <v>0</v>
      </c>
      <c r="G72" s="60">
        <v>0</v>
      </c>
      <c r="H72" s="60">
        <v>0</v>
      </c>
      <c r="I72" s="172">
        <v>0</v>
      </c>
      <c r="J72" s="83">
        <v>0</v>
      </c>
      <c r="K72" s="60">
        <v>0</v>
      </c>
      <c r="L72" s="58">
        <v>0</v>
      </c>
      <c r="M72" s="61">
        <v>0</v>
      </c>
      <c r="O72" s="57">
        <v>45809</v>
      </c>
      <c r="P72" s="59">
        <v>0</v>
      </c>
      <c r="Q72" s="60">
        <v>0</v>
      </c>
      <c r="R72" s="59">
        <v>0</v>
      </c>
      <c r="S72" s="61">
        <v>0</v>
      </c>
      <c r="T72" s="83">
        <v>0</v>
      </c>
      <c r="U72" s="60">
        <v>0</v>
      </c>
      <c r="V72" s="58">
        <v>0</v>
      </c>
      <c r="W72" s="61">
        <v>0</v>
      </c>
      <c r="X72" s="83">
        <v>0</v>
      </c>
      <c r="Y72" s="60">
        <v>0</v>
      </c>
      <c r="Z72" s="60">
        <v>0</v>
      </c>
      <c r="AA72" s="172">
        <v>0</v>
      </c>
      <c r="AC72" s="57">
        <v>45809</v>
      </c>
      <c r="AD72" s="83">
        <v>0</v>
      </c>
      <c r="AE72" s="60">
        <v>0</v>
      </c>
      <c r="AF72" s="58">
        <v>0</v>
      </c>
      <c r="AG72" s="61">
        <v>0</v>
      </c>
      <c r="AH72" s="83">
        <v>3</v>
      </c>
      <c r="AI72" s="60">
        <v>35000</v>
      </c>
      <c r="AJ72" s="60">
        <v>218</v>
      </c>
      <c r="AK72" s="172">
        <v>15000</v>
      </c>
    </row>
    <row r="73" spans="1:37">
      <c r="A73" s="57">
        <v>45839</v>
      </c>
      <c r="B73" s="83">
        <v>0</v>
      </c>
      <c r="C73" s="60">
        <v>0</v>
      </c>
      <c r="D73" s="58">
        <v>0</v>
      </c>
      <c r="E73" s="172">
        <v>0</v>
      </c>
      <c r="F73" s="83">
        <v>0</v>
      </c>
      <c r="G73" s="60">
        <v>0</v>
      </c>
      <c r="H73" s="60">
        <v>0</v>
      </c>
      <c r="I73" s="172">
        <v>0</v>
      </c>
      <c r="J73" s="83">
        <v>0</v>
      </c>
      <c r="K73" s="60">
        <v>0</v>
      </c>
      <c r="L73" s="58">
        <v>0</v>
      </c>
      <c r="M73" s="172">
        <v>0</v>
      </c>
      <c r="O73" s="57">
        <v>45839</v>
      </c>
      <c r="P73" s="83">
        <v>0</v>
      </c>
      <c r="Q73" s="60">
        <v>0</v>
      </c>
      <c r="R73" s="58">
        <v>0</v>
      </c>
      <c r="S73" s="172">
        <v>0</v>
      </c>
      <c r="T73" s="83">
        <v>0</v>
      </c>
      <c r="U73" s="60">
        <v>0</v>
      </c>
      <c r="V73" s="58">
        <v>0</v>
      </c>
      <c r="W73" s="172">
        <v>0</v>
      </c>
      <c r="X73" s="83">
        <v>0</v>
      </c>
      <c r="Y73" s="60">
        <v>0</v>
      </c>
      <c r="Z73" s="60">
        <v>0</v>
      </c>
      <c r="AA73" s="172">
        <v>0</v>
      </c>
      <c r="AC73" s="57">
        <v>45839</v>
      </c>
      <c r="AD73" s="83">
        <v>0</v>
      </c>
      <c r="AE73" s="60">
        <v>0</v>
      </c>
      <c r="AF73" s="58">
        <v>0</v>
      </c>
      <c r="AG73" s="172">
        <v>0</v>
      </c>
      <c r="AH73" s="83">
        <v>1</v>
      </c>
      <c r="AI73" s="60">
        <v>1900</v>
      </c>
      <c r="AJ73" s="60">
        <v>9.8800000000000008</v>
      </c>
      <c r="AK73" s="172">
        <v>16900</v>
      </c>
    </row>
    <row r="74" spans="1:37">
      <c r="A74" s="57">
        <v>45870</v>
      </c>
      <c r="B74" s="83">
        <v>0</v>
      </c>
      <c r="C74" s="60">
        <v>0</v>
      </c>
      <c r="D74" s="60">
        <v>0</v>
      </c>
      <c r="E74" s="172">
        <v>0</v>
      </c>
      <c r="F74" s="83">
        <v>0</v>
      </c>
      <c r="G74" s="60">
        <v>0</v>
      </c>
      <c r="H74" s="60">
        <v>0</v>
      </c>
      <c r="I74" s="172">
        <v>0</v>
      </c>
      <c r="J74" s="83">
        <v>0</v>
      </c>
      <c r="K74" s="60">
        <v>0</v>
      </c>
      <c r="L74" s="58">
        <v>0</v>
      </c>
      <c r="M74" s="172">
        <v>0</v>
      </c>
      <c r="O74" s="57">
        <v>45870</v>
      </c>
      <c r="P74" s="83">
        <v>1</v>
      </c>
      <c r="Q74" s="60">
        <v>100</v>
      </c>
      <c r="R74" s="60">
        <v>0.105</v>
      </c>
      <c r="S74" s="172">
        <v>100</v>
      </c>
      <c r="T74" s="83">
        <v>0</v>
      </c>
      <c r="U74" s="60">
        <v>0</v>
      </c>
      <c r="V74" s="58">
        <v>0</v>
      </c>
      <c r="W74" s="172">
        <v>0</v>
      </c>
      <c r="X74" s="83">
        <v>0</v>
      </c>
      <c r="Y74" s="60">
        <v>0</v>
      </c>
      <c r="Z74" s="60">
        <v>0</v>
      </c>
      <c r="AA74" s="172">
        <v>0</v>
      </c>
      <c r="AC74" s="57">
        <v>45870</v>
      </c>
      <c r="AD74" s="83">
        <v>0</v>
      </c>
      <c r="AE74" s="60">
        <v>0</v>
      </c>
      <c r="AF74" s="58">
        <v>0</v>
      </c>
      <c r="AG74" s="172">
        <v>0</v>
      </c>
      <c r="AH74" s="83">
        <v>0</v>
      </c>
      <c r="AI74" s="60">
        <v>0</v>
      </c>
      <c r="AJ74" s="60">
        <v>0</v>
      </c>
      <c r="AK74" s="172">
        <v>16900</v>
      </c>
    </row>
    <row r="75" spans="1:37">
      <c r="A75" s="57">
        <v>45901</v>
      </c>
      <c r="B75" s="83">
        <v>0</v>
      </c>
      <c r="C75" s="60">
        <v>0</v>
      </c>
      <c r="D75" s="60">
        <v>0</v>
      </c>
      <c r="E75" s="172">
        <v>0</v>
      </c>
      <c r="F75" s="83">
        <v>0</v>
      </c>
      <c r="G75" s="60">
        <v>0</v>
      </c>
      <c r="H75" s="60">
        <v>0</v>
      </c>
      <c r="I75" s="172">
        <v>0</v>
      </c>
      <c r="J75" s="83">
        <v>0</v>
      </c>
      <c r="K75" s="60">
        <v>0</v>
      </c>
      <c r="L75" s="58">
        <v>0</v>
      </c>
      <c r="M75" s="172">
        <v>0</v>
      </c>
      <c r="O75" s="57">
        <v>45901</v>
      </c>
      <c r="P75" s="83">
        <v>0</v>
      </c>
      <c r="Q75" s="60">
        <v>0</v>
      </c>
      <c r="R75" s="60">
        <v>0</v>
      </c>
      <c r="S75" s="172">
        <v>0</v>
      </c>
      <c r="T75" s="83">
        <v>0</v>
      </c>
      <c r="U75" s="60">
        <v>0</v>
      </c>
      <c r="V75" s="58">
        <v>0</v>
      </c>
      <c r="W75" s="172">
        <v>0</v>
      </c>
      <c r="X75" s="83">
        <v>0</v>
      </c>
      <c r="Y75" s="60">
        <v>0</v>
      </c>
      <c r="Z75" s="60">
        <v>0</v>
      </c>
      <c r="AA75" s="172">
        <v>0</v>
      </c>
      <c r="AC75" s="57">
        <v>45901</v>
      </c>
      <c r="AD75" s="83">
        <v>0</v>
      </c>
      <c r="AE75" s="60">
        <v>0</v>
      </c>
      <c r="AF75" s="58">
        <v>0</v>
      </c>
      <c r="AG75" s="172">
        <v>0</v>
      </c>
      <c r="AH75" s="83">
        <v>3</v>
      </c>
      <c r="AI75" s="60">
        <v>10001</v>
      </c>
      <c r="AJ75" s="60">
        <v>56.006</v>
      </c>
      <c r="AK75" s="172">
        <v>10000</v>
      </c>
    </row>
    <row r="76" spans="1:37">
      <c r="A76" s="57">
        <v>45931</v>
      </c>
      <c r="B76" s="83">
        <v>0</v>
      </c>
      <c r="C76" s="60">
        <v>0</v>
      </c>
      <c r="D76" s="60">
        <v>0</v>
      </c>
      <c r="E76" s="172">
        <v>0</v>
      </c>
      <c r="F76" s="83">
        <v>0</v>
      </c>
      <c r="G76" s="60">
        <v>0</v>
      </c>
      <c r="H76" s="60">
        <v>0</v>
      </c>
      <c r="I76" s="172">
        <v>0</v>
      </c>
      <c r="J76" s="83">
        <v>0</v>
      </c>
      <c r="K76" s="60">
        <v>0</v>
      </c>
      <c r="L76" s="58">
        <v>0</v>
      </c>
      <c r="M76" s="172">
        <v>0</v>
      </c>
      <c r="O76" s="57">
        <v>45931</v>
      </c>
      <c r="P76" s="83">
        <v>0</v>
      </c>
      <c r="Q76" s="60">
        <v>0</v>
      </c>
      <c r="R76" s="60">
        <v>0</v>
      </c>
      <c r="S76" s="172">
        <v>0</v>
      </c>
      <c r="T76" s="83">
        <v>0</v>
      </c>
      <c r="U76" s="60">
        <v>0</v>
      </c>
      <c r="V76" s="58">
        <v>0</v>
      </c>
      <c r="W76" s="172">
        <v>0</v>
      </c>
      <c r="X76" s="83">
        <v>0</v>
      </c>
      <c r="Y76" s="60">
        <v>0</v>
      </c>
      <c r="Z76" s="60">
        <v>0</v>
      </c>
      <c r="AA76" s="172">
        <v>0</v>
      </c>
      <c r="AC76" s="57">
        <v>45931</v>
      </c>
      <c r="AD76" s="83">
        <v>0</v>
      </c>
      <c r="AE76" s="60">
        <v>0</v>
      </c>
      <c r="AF76" s="58">
        <v>0</v>
      </c>
      <c r="AG76" s="172">
        <v>0</v>
      </c>
      <c r="AH76" s="83">
        <v>1</v>
      </c>
      <c r="AI76" s="60">
        <v>5000</v>
      </c>
      <c r="AJ76" s="60">
        <v>24</v>
      </c>
      <c r="AK76" s="172">
        <v>15000</v>
      </c>
    </row>
    <row r="77" spans="1:37">
      <c r="A77" s="57">
        <v>45962</v>
      </c>
      <c r="B77" s="83">
        <v>0</v>
      </c>
      <c r="C77" s="60">
        <v>0</v>
      </c>
      <c r="D77" s="60">
        <v>0</v>
      </c>
      <c r="E77" s="172">
        <v>0</v>
      </c>
      <c r="F77" s="83">
        <v>0</v>
      </c>
      <c r="G77" s="60">
        <v>0</v>
      </c>
      <c r="H77" s="60">
        <v>0</v>
      </c>
      <c r="I77" s="172">
        <v>0</v>
      </c>
      <c r="J77" s="83">
        <v>0</v>
      </c>
      <c r="K77" s="60">
        <v>0</v>
      </c>
      <c r="L77" s="58">
        <v>0</v>
      </c>
      <c r="M77" s="172">
        <v>0</v>
      </c>
      <c r="O77" s="57">
        <v>45962</v>
      </c>
      <c r="P77" s="83">
        <v>0</v>
      </c>
      <c r="Q77" s="60">
        <v>0</v>
      </c>
      <c r="R77" s="60">
        <v>0</v>
      </c>
      <c r="S77" s="172">
        <v>0</v>
      </c>
      <c r="T77" s="83">
        <v>0</v>
      </c>
      <c r="U77" s="60">
        <v>0</v>
      </c>
      <c r="V77" s="58">
        <v>0</v>
      </c>
      <c r="W77" s="172">
        <v>0</v>
      </c>
      <c r="X77" s="83">
        <v>0</v>
      </c>
      <c r="Y77" s="60">
        <v>0</v>
      </c>
      <c r="Z77" s="60">
        <v>0</v>
      </c>
      <c r="AA77" s="172">
        <v>0</v>
      </c>
      <c r="AC77" s="57">
        <v>45962</v>
      </c>
      <c r="AD77" s="83">
        <v>0</v>
      </c>
      <c r="AE77" s="60">
        <v>0</v>
      </c>
      <c r="AF77" s="58">
        <v>0</v>
      </c>
      <c r="AG77" s="172">
        <v>0</v>
      </c>
      <c r="AH77" s="83">
        <v>0</v>
      </c>
      <c r="AI77" s="60">
        <v>0</v>
      </c>
      <c r="AJ77" s="60">
        <v>0</v>
      </c>
      <c r="AK77" s="172">
        <v>15000</v>
      </c>
    </row>
    <row r="78" spans="1:37" ht="15" customHeight="1" thickBot="1">
      <c r="A78" s="57">
        <v>45992</v>
      </c>
      <c r="B78" s="171">
        <v>0</v>
      </c>
      <c r="C78" s="69">
        <v>0</v>
      </c>
      <c r="D78" s="69">
        <v>0</v>
      </c>
      <c r="E78" s="173">
        <v>0</v>
      </c>
      <c r="F78" s="171">
        <v>0</v>
      </c>
      <c r="G78" s="69">
        <v>0</v>
      </c>
      <c r="H78" s="69">
        <v>0</v>
      </c>
      <c r="I78" s="173">
        <v>0</v>
      </c>
      <c r="J78" s="171">
        <v>0</v>
      </c>
      <c r="K78" s="69">
        <v>0</v>
      </c>
      <c r="L78" s="67">
        <v>0</v>
      </c>
      <c r="M78" s="173">
        <v>0</v>
      </c>
      <c r="O78" s="57">
        <v>45992</v>
      </c>
      <c r="P78" s="171">
        <v>0</v>
      </c>
      <c r="Q78" s="69">
        <v>0</v>
      </c>
      <c r="R78" s="69">
        <v>0</v>
      </c>
      <c r="S78" s="173">
        <v>0</v>
      </c>
      <c r="T78" s="171">
        <v>0</v>
      </c>
      <c r="U78" s="69">
        <v>0</v>
      </c>
      <c r="V78" s="67">
        <v>0</v>
      </c>
      <c r="W78" s="173">
        <v>0</v>
      </c>
      <c r="X78" s="171">
        <v>0</v>
      </c>
      <c r="Y78" s="69">
        <v>0</v>
      </c>
      <c r="Z78" s="69">
        <v>0</v>
      </c>
      <c r="AA78" s="173">
        <v>0</v>
      </c>
      <c r="AC78" s="57">
        <v>45992</v>
      </c>
      <c r="AD78" s="171">
        <v>0</v>
      </c>
      <c r="AE78" s="69">
        <v>0</v>
      </c>
      <c r="AF78" s="67">
        <v>0</v>
      </c>
      <c r="AG78" s="173">
        <v>0</v>
      </c>
      <c r="AH78" s="171">
        <v>0</v>
      </c>
      <c r="AI78" s="69">
        <v>0</v>
      </c>
      <c r="AJ78" s="69">
        <v>0</v>
      </c>
      <c r="AK78" s="173">
        <v>0</v>
      </c>
    </row>
    <row r="79" spans="1:37">
      <c r="A79" s="57">
        <v>46023</v>
      </c>
      <c r="B79" s="62">
        <v>0</v>
      </c>
      <c r="C79" s="63">
        <v>0</v>
      </c>
      <c r="D79" s="64">
        <v>0</v>
      </c>
      <c r="E79" s="65">
        <v>0</v>
      </c>
      <c r="F79" s="84">
        <v>0</v>
      </c>
      <c r="G79" s="63">
        <v>0</v>
      </c>
      <c r="H79" s="64">
        <v>0</v>
      </c>
      <c r="I79" s="65">
        <v>0</v>
      </c>
      <c r="J79" s="84">
        <v>0</v>
      </c>
      <c r="K79" s="63">
        <v>0</v>
      </c>
      <c r="L79" s="64">
        <v>0</v>
      </c>
      <c r="M79" s="65">
        <v>0</v>
      </c>
      <c r="N79" s="25"/>
      <c r="O79" s="57">
        <v>46023</v>
      </c>
      <c r="P79" s="62">
        <v>0</v>
      </c>
      <c r="Q79" s="63">
        <v>0</v>
      </c>
      <c r="R79" s="64">
        <v>0</v>
      </c>
      <c r="S79" s="65">
        <v>0</v>
      </c>
      <c r="T79" s="84">
        <v>0</v>
      </c>
      <c r="U79" s="63">
        <v>0</v>
      </c>
      <c r="V79" s="64">
        <v>0</v>
      </c>
      <c r="W79" s="65">
        <v>0</v>
      </c>
      <c r="X79" s="84">
        <v>0</v>
      </c>
      <c r="Y79" s="63">
        <v>0</v>
      </c>
      <c r="Z79" s="64">
        <v>0</v>
      </c>
      <c r="AA79" s="65">
        <v>0</v>
      </c>
      <c r="AC79" s="57">
        <v>46023</v>
      </c>
      <c r="AD79" s="84">
        <v>0</v>
      </c>
      <c r="AE79" s="63">
        <v>0</v>
      </c>
      <c r="AF79" s="64">
        <v>0</v>
      </c>
      <c r="AG79" s="65">
        <v>0</v>
      </c>
      <c r="AH79" s="62">
        <v>1</v>
      </c>
      <c r="AI79" s="63">
        <v>5000</v>
      </c>
      <c r="AJ79" s="64">
        <v>24</v>
      </c>
      <c r="AK79" s="65">
        <v>5000</v>
      </c>
    </row>
    <row r="80" spans="1:37">
      <c r="A80" s="57">
        <v>46054</v>
      </c>
      <c r="B80" s="83">
        <v>0</v>
      </c>
      <c r="C80" s="59">
        <v>0</v>
      </c>
      <c r="D80" s="60">
        <v>0</v>
      </c>
      <c r="E80" s="61">
        <v>0</v>
      </c>
      <c r="F80" s="83">
        <v>0</v>
      </c>
      <c r="G80" s="59">
        <v>0</v>
      </c>
      <c r="H80" s="60">
        <v>0</v>
      </c>
      <c r="I80" s="61">
        <v>0</v>
      </c>
      <c r="J80" s="83">
        <v>0</v>
      </c>
      <c r="K80" s="59">
        <v>0</v>
      </c>
      <c r="L80" s="60">
        <v>0</v>
      </c>
      <c r="M80" s="61">
        <v>0</v>
      </c>
      <c r="N80" s="25"/>
      <c r="O80" s="57">
        <v>46054</v>
      </c>
      <c r="P80" s="83">
        <v>0</v>
      </c>
      <c r="Q80" s="59">
        <v>0</v>
      </c>
      <c r="R80" s="60">
        <v>0</v>
      </c>
      <c r="S80" s="61">
        <v>0</v>
      </c>
      <c r="T80" s="83">
        <v>0</v>
      </c>
      <c r="U80" s="59">
        <v>0</v>
      </c>
      <c r="V80" s="60">
        <v>0</v>
      </c>
      <c r="W80" s="61">
        <v>0</v>
      </c>
      <c r="X80" s="83">
        <v>0</v>
      </c>
      <c r="Y80" s="59">
        <v>0</v>
      </c>
      <c r="Z80" s="60">
        <v>0</v>
      </c>
      <c r="AA80" s="61">
        <v>0</v>
      </c>
      <c r="AC80" s="57">
        <v>46054</v>
      </c>
      <c r="AD80" s="83">
        <v>0</v>
      </c>
      <c r="AE80" s="59">
        <v>0</v>
      </c>
      <c r="AF80" s="60">
        <v>0</v>
      </c>
      <c r="AG80" s="61">
        <v>0</v>
      </c>
      <c r="AH80" s="83">
        <v>2</v>
      </c>
      <c r="AI80" s="59">
        <v>20000</v>
      </c>
      <c r="AJ80" s="60">
        <v>94</v>
      </c>
      <c r="AK80" s="61">
        <v>25000</v>
      </c>
    </row>
    <row r="81" spans="1:37">
      <c r="A81" s="57">
        <v>46082</v>
      </c>
      <c r="B81" s="58">
        <v>0</v>
      </c>
      <c r="C81" s="59">
        <v>0</v>
      </c>
      <c r="D81" s="60">
        <v>0</v>
      </c>
      <c r="E81" s="61">
        <v>0</v>
      </c>
      <c r="F81" s="83">
        <v>0</v>
      </c>
      <c r="G81" s="59">
        <v>0</v>
      </c>
      <c r="H81" s="60">
        <v>0</v>
      </c>
      <c r="I81" s="61">
        <v>0</v>
      </c>
      <c r="J81" s="83">
        <v>0</v>
      </c>
      <c r="K81" s="59">
        <v>0</v>
      </c>
      <c r="L81" s="60">
        <v>0</v>
      </c>
      <c r="M81" s="61">
        <v>0</v>
      </c>
      <c r="N81" s="25"/>
      <c r="O81" s="57">
        <v>46082</v>
      </c>
      <c r="P81" s="58">
        <v>0</v>
      </c>
      <c r="Q81" s="59">
        <v>0</v>
      </c>
      <c r="R81" s="60">
        <v>0</v>
      </c>
      <c r="S81" s="61">
        <v>0</v>
      </c>
      <c r="T81" s="83">
        <v>0</v>
      </c>
      <c r="U81" s="59">
        <v>0</v>
      </c>
      <c r="V81" s="60">
        <v>0</v>
      </c>
      <c r="W81" s="61">
        <v>0</v>
      </c>
      <c r="X81" s="83">
        <v>0</v>
      </c>
      <c r="Y81" s="59">
        <v>0</v>
      </c>
      <c r="Z81" s="60">
        <v>0</v>
      </c>
      <c r="AA81" s="61">
        <v>0</v>
      </c>
      <c r="AC81" s="57">
        <v>46082</v>
      </c>
      <c r="AD81" s="83">
        <v>0</v>
      </c>
      <c r="AE81" s="59">
        <v>0</v>
      </c>
      <c r="AF81" s="60">
        <v>0</v>
      </c>
      <c r="AG81" s="61">
        <v>0</v>
      </c>
      <c r="AH81" s="58">
        <v>0</v>
      </c>
      <c r="AI81" s="59">
        <v>0</v>
      </c>
      <c r="AJ81" s="60">
        <v>0</v>
      </c>
      <c r="AK81" s="61">
        <v>0</v>
      </c>
    </row>
    <row r="82" spans="1:37" ht="15" customHeight="1">
      <c r="A82" s="57">
        <v>46113</v>
      </c>
      <c r="B82" s="58">
        <v>0</v>
      </c>
      <c r="C82" s="59">
        <v>0</v>
      </c>
      <c r="D82" s="60">
        <v>0</v>
      </c>
      <c r="E82" s="61">
        <v>0</v>
      </c>
      <c r="F82" s="83">
        <v>0</v>
      </c>
      <c r="G82" s="59">
        <v>0</v>
      </c>
      <c r="H82" s="60">
        <v>0</v>
      </c>
      <c r="I82" s="61">
        <v>0</v>
      </c>
      <c r="J82" s="83">
        <v>0</v>
      </c>
      <c r="K82" s="59">
        <v>0</v>
      </c>
      <c r="L82" s="60">
        <v>0</v>
      </c>
      <c r="M82" s="61">
        <v>0</v>
      </c>
      <c r="N82" s="25"/>
      <c r="O82" s="57">
        <v>46113</v>
      </c>
      <c r="P82" s="58">
        <v>0</v>
      </c>
      <c r="Q82" s="59">
        <v>0</v>
      </c>
      <c r="R82" s="60">
        <v>0</v>
      </c>
      <c r="S82" s="61">
        <v>0</v>
      </c>
      <c r="T82" s="83">
        <v>0</v>
      </c>
      <c r="U82" s="59">
        <v>0</v>
      </c>
      <c r="V82" s="60">
        <v>0</v>
      </c>
      <c r="W82" s="61">
        <v>0</v>
      </c>
      <c r="X82" s="83">
        <v>0</v>
      </c>
      <c r="Y82" s="59">
        <v>0</v>
      </c>
      <c r="Z82" s="60">
        <v>0</v>
      </c>
      <c r="AA82" s="61">
        <v>0</v>
      </c>
      <c r="AC82" s="57">
        <v>46113</v>
      </c>
      <c r="AD82" s="83">
        <v>0</v>
      </c>
      <c r="AE82" s="59">
        <v>0</v>
      </c>
      <c r="AF82" s="60">
        <v>0</v>
      </c>
      <c r="AG82" s="61">
        <v>0</v>
      </c>
      <c r="AH82" s="58">
        <v>2</v>
      </c>
      <c r="AI82" s="59">
        <v>8000</v>
      </c>
      <c r="AJ82" s="60">
        <v>43.8</v>
      </c>
      <c r="AK82" s="61">
        <v>8000</v>
      </c>
    </row>
    <row r="83" spans="1:37" ht="15" customHeight="1">
      <c r="A83" s="57">
        <v>46143</v>
      </c>
      <c r="B83" s="58">
        <v>0</v>
      </c>
      <c r="C83" s="59">
        <v>0</v>
      </c>
      <c r="D83" s="60">
        <v>0</v>
      </c>
      <c r="E83" s="61">
        <v>0</v>
      </c>
      <c r="F83" s="83">
        <v>0</v>
      </c>
      <c r="G83" s="59">
        <v>0</v>
      </c>
      <c r="H83" s="60">
        <v>0</v>
      </c>
      <c r="I83" s="61">
        <v>0</v>
      </c>
      <c r="J83" s="83">
        <v>0</v>
      </c>
      <c r="K83" s="59">
        <v>0</v>
      </c>
      <c r="L83" s="60">
        <v>0</v>
      </c>
      <c r="M83" s="61">
        <v>0</v>
      </c>
      <c r="N83" s="25"/>
      <c r="O83" s="57">
        <v>46143</v>
      </c>
      <c r="P83" s="58">
        <v>0</v>
      </c>
      <c r="Q83" s="59">
        <v>0</v>
      </c>
      <c r="R83" s="60">
        <v>0</v>
      </c>
      <c r="S83" s="61">
        <v>0</v>
      </c>
      <c r="T83" s="83">
        <v>0</v>
      </c>
      <c r="U83" s="59">
        <v>0</v>
      </c>
      <c r="V83" s="60">
        <v>0</v>
      </c>
      <c r="W83" s="61">
        <v>0</v>
      </c>
      <c r="X83" s="83">
        <v>0</v>
      </c>
      <c r="Y83" s="59">
        <v>0</v>
      </c>
      <c r="Z83" s="60">
        <v>0</v>
      </c>
      <c r="AA83" s="61">
        <v>0</v>
      </c>
      <c r="AC83" s="57">
        <v>46143</v>
      </c>
      <c r="AD83" s="83">
        <v>0</v>
      </c>
      <c r="AE83" s="59">
        <v>0</v>
      </c>
      <c r="AF83" s="60">
        <v>0</v>
      </c>
      <c r="AG83" s="61">
        <v>0</v>
      </c>
      <c r="AH83" s="58">
        <v>0</v>
      </c>
      <c r="AI83" s="59">
        <v>0</v>
      </c>
      <c r="AJ83" s="60">
        <v>0</v>
      </c>
      <c r="AK83" s="61">
        <v>8000</v>
      </c>
    </row>
    <row r="84" spans="1:37">
      <c r="A84" s="57">
        <v>46174</v>
      </c>
      <c r="B84" s="59">
        <v>0</v>
      </c>
      <c r="C84" s="60">
        <v>0</v>
      </c>
      <c r="D84" s="59">
        <v>0</v>
      </c>
      <c r="E84" s="61">
        <v>0</v>
      </c>
      <c r="F84" s="83">
        <v>0</v>
      </c>
      <c r="G84" s="60">
        <v>0</v>
      </c>
      <c r="H84" s="60">
        <v>0</v>
      </c>
      <c r="I84" s="172">
        <v>0</v>
      </c>
      <c r="J84" s="83">
        <v>0</v>
      </c>
      <c r="K84" s="60">
        <v>0</v>
      </c>
      <c r="L84" s="58">
        <v>0</v>
      </c>
      <c r="M84" s="61">
        <v>0</v>
      </c>
      <c r="N84" s="25"/>
      <c r="O84" s="57">
        <v>46174</v>
      </c>
      <c r="P84" s="59">
        <v>0</v>
      </c>
      <c r="Q84" s="60">
        <v>0</v>
      </c>
      <c r="R84" s="59">
        <v>0</v>
      </c>
      <c r="S84" s="61">
        <v>0</v>
      </c>
      <c r="T84" s="83">
        <v>0</v>
      </c>
      <c r="U84" s="60">
        <v>0</v>
      </c>
      <c r="V84" s="60">
        <v>0</v>
      </c>
      <c r="W84" s="172">
        <v>0</v>
      </c>
      <c r="X84" s="83">
        <v>0</v>
      </c>
      <c r="Y84" s="60">
        <v>0</v>
      </c>
      <c r="Z84" s="60">
        <v>0</v>
      </c>
      <c r="AA84" s="172">
        <v>0</v>
      </c>
      <c r="AC84" s="57">
        <v>46174</v>
      </c>
      <c r="AD84" s="83">
        <v>0</v>
      </c>
      <c r="AE84" s="60">
        <v>0</v>
      </c>
      <c r="AF84" s="58">
        <v>0</v>
      </c>
      <c r="AG84" s="61">
        <v>0</v>
      </c>
      <c r="AH84" s="59">
        <v>0</v>
      </c>
      <c r="AI84" s="60">
        <v>0</v>
      </c>
      <c r="AJ84" s="59">
        <v>0</v>
      </c>
      <c r="AK84" s="61">
        <v>0</v>
      </c>
    </row>
    <row r="85" spans="1:37">
      <c r="A85" s="57">
        <v>46204</v>
      </c>
      <c r="B85" s="83">
        <v>0</v>
      </c>
      <c r="C85" s="60">
        <v>0</v>
      </c>
      <c r="D85" s="58">
        <v>0</v>
      </c>
      <c r="E85" s="172">
        <v>0</v>
      </c>
      <c r="F85" s="83">
        <v>0</v>
      </c>
      <c r="G85" s="60">
        <v>0</v>
      </c>
      <c r="H85" s="60">
        <v>0</v>
      </c>
      <c r="I85" s="172">
        <v>0</v>
      </c>
      <c r="J85" s="83">
        <v>0</v>
      </c>
      <c r="K85" s="60">
        <v>0</v>
      </c>
      <c r="L85" s="58">
        <v>0</v>
      </c>
      <c r="M85" s="172">
        <v>0</v>
      </c>
      <c r="N85" s="25"/>
      <c r="O85" s="57">
        <v>46204</v>
      </c>
      <c r="P85" s="83">
        <v>0</v>
      </c>
      <c r="Q85" s="60">
        <v>0</v>
      </c>
      <c r="R85" s="58">
        <v>0</v>
      </c>
      <c r="S85" s="172">
        <v>0</v>
      </c>
      <c r="T85" s="83">
        <v>0</v>
      </c>
      <c r="U85" s="60">
        <v>0</v>
      </c>
      <c r="V85" s="60">
        <v>0</v>
      </c>
      <c r="W85" s="172">
        <v>0</v>
      </c>
      <c r="X85" s="83">
        <v>0</v>
      </c>
      <c r="Y85" s="60">
        <v>0</v>
      </c>
      <c r="Z85" s="60">
        <v>0</v>
      </c>
      <c r="AA85" s="172">
        <v>0</v>
      </c>
      <c r="AC85" s="57">
        <v>46204</v>
      </c>
      <c r="AD85" s="83">
        <v>0</v>
      </c>
      <c r="AE85" s="60">
        <v>0</v>
      </c>
      <c r="AF85" s="58">
        <v>0</v>
      </c>
      <c r="AG85" s="172">
        <v>0</v>
      </c>
      <c r="AH85" s="83">
        <v>0</v>
      </c>
      <c r="AI85" s="60">
        <v>0</v>
      </c>
      <c r="AJ85" s="58">
        <v>0</v>
      </c>
      <c r="AK85" s="172">
        <v>0</v>
      </c>
    </row>
    <row r="86" spans="1:37" ht="15" customHeight="1">
      <c r="A86" s="57">
        <v>46235</v>
      </c>
      <c r="B86" s="83">
        <v>0</v>
      </c>
      <c r="C86" s="60">
        <v>0</v>
      </c>
      <c r="D86" s="60">
        <v>0</v>
      </c>
      <c r="E86" s="172">
        <v>0</v>
      </c>
      <c r="F86" s="83">
        <v>0</v>
      </c>
      <c r="G86" s="60">
        <v>0</v>
      </c>
      <c r="H86" s="60">
        <v>0</v>
      </c>
      <c r="I86" s="172">
        <v>0</v>
      </c>
      <c r="J86" s="83">
        <v>0</v>
      </c>
      <c r="K86" s="60">
        <v>0</v>
      </c>
      <c r="L86" s="58">
        <v>0</v>
      </c>
      <c r="M86" s="172">
        <v>0</v>
      </c>
      <c r="N86" s="25"/>
      <c r="O86" s="57">
        <v>46235</v>
      </c>
      <c r="P86" s="83">
        <v>0</v>
      </c>
      <c r="Q86" s="60">
        <v>0</v>
      </c>
      <c r="R86" s="60">
        <v>0</v>
      </c>
      <c r="S86" s="172">
        <v>0</v>
      </c>
      <c r="T86" s="83">
        <v>0</v>
      </c>
      <c r="U86" s="60">
        <v>0</v>
      </c>
      <c r="V86" s="60">
        <v>0</v>
      </c>
      <c r="W86" s="172">
        <v>0</v>
      </c>
      <c r="X86" s="83">
        <v>0</v>
      </c>
      <c r="Y86" s="60">
        <v>0</v>
      </c>
      <c r="Z86" s="60">
        <v>0</v>
      </c>
      <c r="AA86" s="172">
        <v>0</v>
      </c>
      <c r="AC86" s="57">
        <v>46235</v>
      </c>
      <c r="AD86" s="83">
        <v>0</v>
      </c>
      <c r="AE86" s="60">
        <v>0</v>
      </c>
      <c r="AF86" s="58">
        <v>0</v>
      </c>
      <c r="AG86" s="172">
        <v>0</v>
      </c>
      <c r="AH86" s="83">
        <v>0</v>
      </c>
      <c r="AI86" s="60">
        <v>0</v>
      </c>
      <c r="AJ86" s="60">
        <v>0</v>
      </c>
      <c r="AK86" s="172">
        <v>0</v>
      </c>
    </row>
    <row r="87" spans="1:37" ht="15" customHeight="1">
      <c r="A87" s="57">
        <v>46266</v>
      </c>
      <c r="B87" s="83">
        <v>0</v>
      </c>
      <c r="C87" s="60">
        <v>0</v>
      </c>
      <c r="D87" s="60">
        <v>0</v>
      </c>
      <c r="E87" s="172">
        <v>0</v>
      </c>
      <c r="F87" s="83">
        <v>0</v>
      </c>
      <c r="G87" s="60">
        <v>0</v>
      </c>
      <c r="H87" s="60">
        <v>0</v>
      </c>
      <c r="I87" s="172">
        <v>0</v>
      </c>
      <c r="J87" s="83">
        <v>0</v>
      </c>
      <c r="K87" s="60">
        <v>0</v>
      </c>
      <c r="L87" s="58">
        <v>0</v>
      </c>
      <c r="M87" s="172">
        <v>0</v>
      </c>
      <c r="N87" s="25"/>
      <c r="O87" s="57">
        <v>46266</v>
      </c>
      <c r="P87" s="83">
        <v>0</v>
      </c>
      <c r="Q87" s="60">
        <v>0</v>
      </c>
      <c r="R87" s="60">
        <v>0</v>
      </c>
      <c r="S87" s="172">
        <v>0</v>
      </c>
      <c r="T87" s="83">
        <v>0</v>
      </c>
      <c r="U87" s="60">
        <v>0</v>
      </c>
      <c r="V87" s="60">
        <v>0</v>
      </c>
      <c r="W87" s="172">
        <v>0</v>
      </c>
      <c r="X87" s="83">
        <v>0</v>
      </c>
      <c r="Y87" s="60">
        <v>0</v>
      </c>
      <c r="Z87" s="60">
        <v>0</v>
      </c>
      <c r="AA87" s="172">
        <v>0</v>
      </c>
      <c r="AC87" s="57">
        <v>46266</v>
      </c>
      <c r="AD87" s="83">
        <v>0</v>
      </c>
      <c r="AE87" s="60">
        <v>0</v>
      </c>
      <c r="AF87" s="58">
        <v>0</v>
      </c>
      <c r="AG87" s="172">
        <v>0</v>
      </c>
      <c r="AH87" s="83">
        <v>0</v>
      </c>
      <c r="AI87" s="60">
        <v>0</v>
      </c>
      <c r="AJ87" s="60">
        <v>0</v>
      </c>
      <c r="AK87" s="172">
        <v>0</v>
      </c>
    </row>
    <row r="88" spans="1:37" ht="15" customHeight="1">
      <c r="A88" s="57">
        <v>46296</v>
      </c>
      <c r="B88" s="83">
        <v>0</v>
      </c>
      <c r="C88" s="60">
        <v>0</v>
      </c>
      <c r="D88" s="60">
        <v>0</v>
      </c>
      <c r="E88" s="172">
        <v>0</v>
      </c>
      <c r="F88" s="83">
        <v>0</v>
      </c>
      <c r="G88" s="60">
        <v>0</v>
      </c>
      <c r="H88" s="60">
        <v>0</v>
      </c>
      <c r="I88" s="172">
        <v>0</v>
      </c>
      <c r="J88" s="83">
        <v>0</v>
      </c>
      <c r="K88" s="60">
        <v>0</v>
      </c>
      <c r="L88" s="58">
        <v>0</v>
      </c>
      <c r="M88" s="172">
        <v>0</v>
      </c>
      <c r="N88" s="25"/>
      <c r="O88" s="57">
        <v>46296</v>
      </c>
      <c r="P88" s="83">
        <v>0</v>
      </c>
      <c r="Q88" s="60">
        <v>0</v>
      </c>
      <c r="R88" s="60">
        <v>0</v>
      </c>
      <c r="S88" s="172">
        <v>0</v>
      </c>
      <c r="T88" s="83">
        <v>0</v>
      </c>
      <c r="U88" s="60">
        <v>0</v>
      </c>
      <c r="V88" s="60">
        <v>0</v>
      </c>
      <c r="W88" s="172">
        <v>0</v>
      </c>
      <c r="X88" s="83">
        <v>0</v>
      </c>
      <c r="Y88" s="60">
        <v>0</v>
      </c>
      <c r="Z88" s="60">
        <v>0</v>
      </c>
      <c r="AA88" s="172">
        <v>0</v>
      </c>
      <c r="AC88" s="57">
        <v>46296</v>
      </c>
      <c r="AD88" s="83">
        <v>0</v>
      </c>
      <c r="AE88" s="60">
        <v>0</v>
      </c>
      <c r="AF88" s="58">
        <v>0</v>
      </c>
      <c r="AG88" s="172">
        <v>0</v>
      </c>
      <c r="AH88" s="83">
        <v>0</v>
      </c>
      <c r="AI88" s="60">
        <v>0</v>
      </c>
      <c r="AJ88" s="60">
        <v>0</v>
      </c>
      <c r="AK88" s="172">
        <v>0</v>
      </c>
    </row>
    <row r="89" spans="1:37" ht="15" customHeight="1">
      <c r="A89" s="57">
        <v>46327</v>
      </c>
      <c r="B89" s="83">
        <v>0</v>
      </c>
      <c r="C89" s="60">
        <v>0</v>
      </c>
      <c r="D89" s="60">
        <v>0</v>
      </c>
      <c r="E89" s="172">
        <v>0</v>
      </c>
      <c r="F89" s="83">
        <v>0</v>
      </c>
      <c r="G89" s="60">
        <v>0</v>
      </c>
      <c r="H89" s="60">
        <v>0</v>
      </c>
      <c r="I89" s="172">
        <v>0</v>
      </c>
      <c r="J89" s="83">
        <v>0</v>
      </c>
      <c r="K89" s="60">
        <v>0</v>
      </c>
      <c r="L89" s="58">
        <v>0</v>
      </c>
      <c r="M89" s="172">
        <v>0</v>
      </c>
      <c r="N89" s="25"/>
      <c r="O89" s="57">
        <v>46327</v>
      </c>
      <c r="P89" s="83">
        <v>0</v>
      </c>
      <c r="Q89" s="60">
        <v>0</v>
      </c>
      <c r="R89" s="60">
        <v>0</v>
      </c>
      <c r="S89" s="172">
        <v>0</v>
      </c>
      <c r="T89" s="83">
        <v>0</v>
      </c>
      <c r="U89" s="60">
        <v>0</v>
      </c>
      <c r="V89" s="60">
        <v>0</v>
      </c>
      <c r="W89" s="172">
        <v>0</v>
      </c>
      <c r="X89" s="83">
        <v>0</v>
      </c>
      <c r="Y89" s="60">
        <v>0</v>
      </c>
      <c r="Z89" s="60">
        <v>0</v>
      </c>
      <c r="AA89" s="172">
        <v>0</v>
      </c>
      <c r="AC89" s="57">
        <v>46327</v>
      </c>
      <c r="AD89" s="83">
        <v>0</v>
      </c>
      <c r="AE89" s="60">
        <v>0</v>
      </c>
      <c r="AF89" s="58">
        <v>0</v>
      </c>
      <c r="AG89" s="172">
        <v>0</v>
      </c>
      <c r="AH89" s="83">
        <v>0</v>
      </c>
      <c r="AI89" s="60">
        <v>0</v>
      </c>
      <c r="AJ89" s="60">
        <v>0</v>
      </c>
      <c r="AK89" s="172">
        <v>0</v>
      </c>
    </row>
    <row r="90" spans="1:37" ht="15" customHeight="1" thickBot="1">
      <c r="A90" s="57">
        <v>46357</v>
      </c>
      <c r="B90" s="171">
        <v>0</v>
      </c>
      <c r="C90" s="69">
        <v>0</v>
      </c>
      <c r="D90" s="69">
        <v>0</v>
      </c>
      <c r="E90" s="173">
        <v>0</v>
      </c>
      <c r="F90" s="171">
        <v>0</v>
      </c>
      <c r="G90" s="69">
        <v>0</v>
      </c>
      <c r="H90" s="69">
        <v>0</v>
      </c>
      <c r="I90" s="173">
        <v>0</v>
      </c>
      <c r="J90" s="171">
        <v>0</v>
      </c>
      <c r="K90" s="69">
        <v>0</v>
      </c>
      <c r="L90" s="67">
        <v>0</v>
      </c>
      <c r="M90" s="173">
        <v>0</v>
      </c>
      <c r="N90" s="25"/>
      <c r="O90" s="57">
        <v>46357</v>
      </c>
      <c r="P90" s="171">
        <v>0</v>
      </c>
      <c r="Q90" s="69">
        <v>0</v>
      </c>
      <c r="R90" s="69">
        <v>0</v>
      </c>
      <c r="S90" s="173">
        <v>0</v>
      </c>
      <c r="T90" s="171">
        <v>0</v>
      </c>
      <c r="U90" s="69">
        <v>0</v>
      </c>
      <c r="V90" s="69">
        <v>0</v>
      </c>
      <c r="W90" s="173">
        <v>0</v>
      </c>
      <c r="X90" s="171">
        <v>0</v>
      </c>
      <c r="Y90" s="69">
        <v>0</v>
      </c>
      <c r="Z90" s="69">
        <v>0</v>
      </c>
      <c r="AA90" s="173">
        <v>0</v>
      </c>
      <c r="AC90" s="57">
        <v>46357</v>
      </c>
      <c r="AD90" s="171">
        <v>0</v>
      </c>
      <c r="AE90" s="69">
        <v>0</v>
      </c>
      <c r="AF90" s="67">
        <v>0</v>
      </c>
      <c r="AG90" s="173">
        <v>0</v>
      </c>
      <c r="AH90" s="171">
        <v>0</v>
      </c>
      <c r="AI90" s="69">
        <v>0</v>
      </c>
      <c r="AJ90" s="69">
        <v>0</v>
      </c>
      <c r="AK90" s="173">
        <v>0</v>
      </c>
    </row>
    <row r="91" spans="1:37">
      <c r="A91" s="71" t="s">
        <v>21</v>
      </c>
      <c r="B91" s="73"/>
      <c r="C91" s="73"/>
      <c r="D91" s="73"/>
      <c r="E91" s="73"/>
      <c r="O91" s="71" t="s">
        <v>21</v>
      </c>
      <c r="P91" s="73"/>
      <c r="Q91" s="73"/>
      <c r="R91" s="73"/>
      <c r="S91" s="73"/>
      <c r="AC91" s="71" t="s">
        <v>21</v>
      </c>
      <c r="AD91" s="73"/>
      <c r="AE91" s="73"/>
      <c r="AF91" s="73"/>
      <c r="AG91" s="73"/>
    </row>
  </sheetData>
  <mergeCells count="160">
    <mergeCell ref="B65:B66"/>
    <mergeCell ref="L65:L66"/>
    <mergeCell ref="E36:E37"/>
    <mergeCell ref="J6:M6"/>
    <mergeCell ref="K7:K8"/>
    <mergeCell ref="Q36:Q37"/>
    <mergeCell ref="S36:S37"/>
    <mergeCell ref="AK36:AK37"/>
    <mergeCell ref="AM36:AM37"/>
    <mergeCell ref="F35:I35"/>
    <mergeCell ref="AK7:AK8"/>
    <mergeCell ref="X64:AA64"/>
    <mergeCell ref="T36:T37"/>
    <mergeCell ref="AE7:AE8"/>
    <mergeCell ref="B36:B37"/>
    <mergeCell ref="AA65:AA66"/>
    <mergeCell ref="AK65:AK66"/>
    <mergeCell ref="C7:C8"/>
    <mergeCell ref="AD35:AG35"/>
    <mergeCell ref="E7:E8"/>
    <mergeCell ref="Q7:Q8"/>
    <mergeCell ref="AR36:AR37"/>
    <mergeCell ref="I65:I66"/>
    <mergeCell ref="AR7:AR8"/>
    <mergeCell ref="J35:M35"/>
    <mergeCell ref="K65:K66"/>
    <mergeCell ref="L36:L37"/>
    <mergeCell ref="AO7:AO8"/>
    <mergeCell ref="X36:X37"/>
    <mergeCell ref="Z36:Z37"/>
    <mergeCell ref="K36:K37"/>
    <mergeCell ref="W36:W37"/>
    <mergeCell ref="AL35:AO35"/>
    <mergeCell ref="X7:X8"/>
    <mergeCell ref="Z7:Z8"/>
    <mergeCell ref="AD65:AD66"/>
    <mergeCell ref="AF65:AF66"/>
    <mergeCell ref="H7:H8"/>
    <mergeCell ref="B7:B8"/>
    <mergeCell ref="L7:L8"/>
    <mergeCell ref="AR6:AU6"/>
    <mergeCell ref="D65:D66"/>
    <mergeCell ref="F65:F66"/>
    <mergeCell ref="B6:E6"/>
    <mergeCell ref="P65:P66"/>
    <mergeCell ref="I36:I37"/>
    <mergeCell ref="R65:R66"/>
    <mergeCell ref="R7:R8"/>
    <mergeCell ref="AJ7:AJ8"/>
    <mergeCell ref="T65:T66"/>
    <mergeCell ref="AL7:AL8"/>
    <mergeCell ref="U36:U37"/>
    <mergeCell ref="J65:J66"/>
    <mergeCell ref="AG36:AG37"/>
    <mergeCell ref="AI36:AI37"/>
    <mergeCell ref="F64:I64"/>
    <mergeCell ref="X65:X66"/>
    <mergeCell ref="P64:S64"/>
    <mergeCell ref="AJ65:AJ66"/>
    <mergeCell ref="AA36:AA37"/>
    <mergeCell ref="AG7:AG8"/>
    <mergeCell ref="C36:C37"/>
    <mergeCell ref="F6:I6"/>
    <mergeCell ref="AD36:AD37"/>
    <mergeCell ref="Q65:Q66"/>
    <mergeCell ref="S65:S66"/>
    <mergeCell ref="T35:W35"/>
    <mergeCell ref="AE65:AE66"/>
    <mergeCell ref="AY7:AY8"/>
    <mergeCell ref="AH35:AK35"/>
    <mergeCell ref="AD7:AD8"/>
    <mergeCell ref="AH36:AH37"/>
    <mergeCell ref="AJ36:AJ37"/>
    <mergeCell ref="AT36:AT37"/>
    <mergeCell ref="AV36:AV37"/>
    <mergeCell ref="AH65:AH66"/>
    <mergeCell ref="AV6:AY6"/>
    <mergeCell ref="AX7:AX8"/>
    <mergeCell ref="AD64:AG64"/>
    <mergeCell ref="Y65:Y66"/>
    <mergeCell ref="T6:W6"/>
    <mergeCell ref="AX36:AX37"/>
    <mergeCell ref="J7:J8"/>
    <mergeCell ref="AL6:AO6"/>
    <mergeCell ref="AS36:AS37"/>
    <mergeCell ref="M36:M37"/>
    <mergeCell ref="M65:M66"/>
    <mergeCell ref="J64:M64"/>
    <mergeCell ref="P35:S35"/>
    <mergeCell ref="Y7:Y8"/>
    <mergeCell ref="P36:P37"/>
    <mergeCell ref="AI7:AI8"/>
    <mergeCell ref="R36:R37"/>
    <mergeCell ref="AA7:AA8"/>
    <mergeCell ref="AS7:AS8"/>
    <mergeCell ref="P6:S6"/>
    <mergeCell ref="AN7:AN8"/>
    <mergeCell ref="AF7:AF8"/>
    <mergeCell ref="AH7:AH8"/>
    <mergeCell ref="Y36:Y37"/>
    <mergeCell ref="AD6:AG6"/>
    <mergeCell ref="BB7:BB8"/>
    <mergeCell ref="Z65:Z66"/>
    <mergeCell ref="AT7:AT8"/>
    <mergeCell ref="T64:W64"/>
    <mergeCell ref="X6:AA6"/>
    <mergeCell ref="AV7:AV8"/>
    <mergeCell ref="AE36:AE37"/>
    <mergeCell ref="AH6:AK6"/>
    <mergeCell ref="AW36:AW37"/>
    <mergeCell ref="AH64:AK64"/>
    <mergeCell ref="AO36:AO37"/>
    <mergeCell ref="AY36:AY37"/>
    <mergeCell ref="S7:S8"/>
    <mergeCell ref="U7:U8"/>
    <mergeCell ref="W7:W8"/>
    <mergeCell ref="AU7:AU8"/>
    <mergeCell ref="BB36:BB37"/>
    <mergeCell ref="AZ6:BC6"/>
    <mergeCell ref="M7:M8"/>
    <mergeCell ref="D36:D37"/>
    <mergeCell ref="AL36:AL37"/>
    <mergeCell ref="AN36:AN37"/>
    <mergeCell ref="E65:E66"/>
    <mergeCell ref="G65:G66"/>
    <mergeCell ref="D7:D8"/>
    <mergeCell ref="H36:H37"/>
    <mergeCell ref="J36:J37"/>
    <mergeCell ref="P7:P8"/>
    <mergeCell ref="AM7:AM8"/>
    <mergeCell ref="V36:V37"/>
    <mergeCell ref="H65:H66"/>
    <mergeCell ref="T7:T8"/>
    <mergeCell ref="V65:V66"/>
    <mergeCell ref="V7:V8"/>
    <mergeCell ref="F7:F8"/>
    <mergeCell ref="G36:G37"/>
    <mergeCell ref="F36:F37"/>
    <mergeCell ref="B64:E64"/>
    <mergeCell ref="G7:G8"/>
    <mergeCell ref="I7:I8"/>
    <mergeCell ref="B35:E35"/>
    <mergeCell ref="C65:C66"/>
    <mergeCell ref="AF36:AF37"/>
    <mergeCell ref="BC36:BC37"/>
    <mergeCell ref="U65:U66"/>
    <mergeCell ref="W65:W66"/>
    <mergeCell ref="X35:AA35"/>
    <mergeCell ref="AG65:AG66"/>
    <mergeCell ref="AI65:AI66"/>
    <mergeCell ref="AR35:AU35"/>
    <mergeCell ref="BA7:BA8"/>
    <mergeCell ref="BC7:BC8"/>
    <mergeCell ref="AV35:AY35"/>
    <mergeCell ref="AZ35:BC35"/>
    <mergeCell ref="AZ36:AZ37"/>
    <mergeCell ref="AZ7:AZ8"/>
    <mergeCell ref="AU36:AU37"/>
    <mergeCell ref="AW7:AW8"/>
    <mergeCell ref="BA36:BA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9"/>
  <sheetViews>
    <sheetView showGridLines="0" zoomScale="90" zoomScaleNormal="90" workbookViewId="0"/>
  </sheetViews>
  <sheetFormatPr baseColWidth="10" defaultRowHeight="14.5"/>
  <cols>
    <col min="1" max="1" width="18.1796875" customWidth="1"/>
    <col min="2" max="13" width="12.1796875" bestFit="1" customWidth="1"/>
    <col min="15" max="15" width="16.7265625" customWidth="1"/>
  </cols>
  <sheetData>
    <row r="1" spans="1:17" ht="19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5"/>
      <c r="O1" s="85"/>
    </row>
    <row r="2" spans="1:17" ht="19.5" customHeight="1">
      <c r="A2" s="6" t="str">
        <f>'Options Data'!A2</f>
        <v>JUNE OPERATIONAL HIGHLIGHTS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5"/>
      <c r="O2" s="85"/>
    </row>
    <row r="4" spans="1:17" ht="18" customHeight="1">
      <c r="A4" s="26" t="s">
        <v>148</v>
      </c>
    </row>
    <row r="5" spans="1:17" ht="16" customHeight="1" thickBot="1">
      <c r="A5" s="21"/>
      <c r="B5" s="86"/>
      <c r="C5" s="28"/>
      <c r="D5" s="29"/>
      <c r="E5" s="29"/>
      <c r="F5" s="29"/>
      <c r="G5" s="29"/>
      <c r="H5" s="29"/>
      <c r="I5" s="29"/>
      <c r="J5" s="29"/>
      <c r="K5" s="29"/>
      <c r="L5" s="28"/>
      <c r="M5" s="28"/>
    </row>
    <row r="6" spans="1:17" ht="15" customHeight="1" thickBot="1">
      <c r="A6" s="246" t="s">
        <v>149</v>
      </c>
      <c r="B6" s="242">
        <v>45658</v>
      </c>
      <c r="C6" s="242">
        <v>45689</v>
      </c>
      <c r="D6" s="242">
        <v>45717</v>
      </c>
      <c r="E6" s="242">
        <v>45748</v>
      </c>
      <c r="F6" s="242">
        <v>45778</v>
      </c>
      <c r="G6" s="242">
        <v>45809</v>
      </c>
      <c r="H6" s="242">
        <v>45839</v>
      </c>
      <c r="I6" s="242">
        <v>45870</v>
      </c>
      <c r="J6" s="242">
        <v>45901</v>
      </c>
      <c r="K6" s="242">
        <v>45931</v>
      </c>
      <c r="L6" s="242">
        <v>45962</v>
      </c>
      <c r="M6" s="242">
        <v>45992</v>
      </c>
    </row>
    <row r="7" spans="1:17" ht="15" customHeight="1" thickTop="1" thickBot="1">
      <c r="A7" s="243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</row>
    <row r="8" spans="1:17" ht="20.149999999999999" customHeight="1" thickTop="1">
      <c r="A8" s="18" t="s">
        <v>150</v>
      </c>
      <c r="B8" s="87">
        <v>19727321.525528189</v>
      </c>
      <c r="C8" s="87">
        <v>20361649.154273011</v>
      </c>
      <c r="D8" s="87">
        <v>20436029.65051657</v>
      </c>
      <c r="E8" s="87">
        <v>20661924.801638119</v>
      </c>
      <c r="F8" s="87">
        <v>21327962.10124509</v>
      </c>
      <c r="G8" s="87">
        <v>21567951.17800875</v>
      </c>
      <c r="H8" s="87">
        <v>21603281.914892361</v>
      </c>
      <c r="I8" s="87">
        <v>21926244.704057571</v>
      </c>
      <c r="J8" s="87">
        <v>22338947.116011839</v>
      </c>
      <c r="K8" s="87">
        <v>22640511.79052515</v>
      </c>
      <c r="L8" s="87">
        <v>22943125.353887059</v>
      </c>
      <c r="M8" s="87">
        <v>23114850.043034989</v>
      </c>
      <c r="N8" s="88"/>
    </row>
    <row r="9" spans="1:17" ht="15" customHeight="1" thickBot="1">
      <c r="A9" s="31" t="s">
        <v>151</v>
      </c>
      <c r="B9" s="32">
        <v>18291899.38134104</v>
      </c>
      <c r="C9" s="32">
        <v>18445290.588928159</v>
      </c>
      <c r="D9" s="32">
        <v>18502342.761498101</v>
      </c>
      <c r="E9" s="32">
        <v>18596240.547488209</v>
      </c>
      <c r="F9" s="32">
        <v>18680910.479328811</v>
      </c>
      <c r="G9" s="32">
        <v>18915337.088357229</v>
      </c>
      <c r="H9" s="32">
        <v>19109190.933340721</v>
      </c>
      <c r="I9" s="32">
        <v>19301240.546498619</v>
      </c>
      <c r="J9" s="32">
        <v>19494314.987036269</v>
      </c>
      <c r="K9" s="32">
        <v>19632954.475978859</v>
      </c>
      <c r="L9" s="32">
        <v>19856195.54172422</v>
      </c>
      <c r="M9" s="32">
        <v>20029750.813093729</v>
      </c>
      <c r="N9" s="88"/>
    </row>
    <row r="10" spans="1:17" ht="15" customHeight="1" thickTop="1">
      <c r="A10" s="89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88"/>
    </row>
    <row r="11" spans="1:17" ht="16" customHeight="1" thickBot="1">
      <c r="A11" s="21"/>
      <c r="B11" s="91"/>
      <c r="C11" s="28"/>
      <c r="D11" s="29"/>
      <c r="E11" s="29"/>
      <c r="F11" s="29"/>
      <c r="G11" s="29"/>
      <c r="H11" s="29"/>
      <c r="I11" s="29"/>
      <c r="J11" s="29"/>
      <c r="K11" s="29"/>
      <c r="L11" s="28"/>
      <c r="M11" s="28"/>
      <c r="N11" s="88"/>
    </row>
    <row r="12" spans="1:17" ht="15" customHeight="1" thickBot="1">
      <c r="A12" s="246" t="s">
        <v>149</v>
      </c>
      <c r="B12" s="242">
        <v>46023</v>
      </c>
      <c r="C12" s="242">
        <v>46054</v>
      </c>
      <c r="D12" s="242">
        <v>46082</v>
      </c>
      <c r="E12" s="242">
        <v>46113</v>
      </c>
      <c r="F12" s="242">
        <v>46143</v>
      </c>
      <c r="G12" s="242">
        <v>46174</v>
      </c>
      <c r="H12" s="242">
        <v>46204</v>
      </c>
      <c r="I12" s="242">
        <v>46235</v>
      </c>
      <c r="J12" s="242">
        <v>46266</v>
      </c>
      <c r="K12" s="242">
        <v>46296</v>
      </c>
      <c r="L12" s="242">
        <v>46327</v>
      </c>
      <c r="M12" s="242">
        <v>46357</v>
      </c>
      <c r="N12" s="88"/>
    </row>
    <row r="13" spans="1:17" ht="15" customHeight="1" thickTop="1" thickBot="1">
      <c r="A13" s="243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88"/>
    </row>
    <row r="14" spans="1:17" ht="20.149999999999999" customHeight="1" thickTop="1">
      <c r="A14" s="18" t="s">
        <v>150</v>
      </c>
      <c r="B14" s="87">
        <v>23400292.362390369</v>
      </c>
      <c r="C14" s="87">
        <v>24057443.697995849</v>
      </c>
      <c r="D14" s="87">
        <v>23766667.022892632</v>
      </c>
      <c r="E14" s="87">
        <v>24309636.1262067</v>
      </c>
      <c r="F14" s="87">
        <v>24561355.416709319</v>
      </c>
      <c r="G14" s="87">
        <v>24649582.583019208</v>
      </c>
      <c r="H14" s="87"/>
      <c r="I14" s="87"/>
      <c r="J14" s="87"/>
      <c r="K14" s="87"/>
      <c r="L14" s="87"/>
      <c r="M14" s="87"/>
      <c r="N14" s="88"/>
      <c r="O14" s="34"/>
      <c r="P14" s="174"/>
      <c r="Q14" s="174"/>
    </row>
    <row r="15" spans="1:17" ht="15" customHeight="1" thickBot="1">
      <c r="A15" s="31" t="s">
        <v>151</v>
      </c>
      <c r="B15" s="32">
        <v>20122664.718716972</v>
      </c>
      <c r="C15" s="32">
        <v>20272958.516832959</v>
      </c>
      <c r="D15" s="32">
        <v>20303636</v>
      </c>
      <c r="E15" s="32">
        <v>20449006.25231887</v>
      </c>
      <c r="F15" s="32">
        <v>20560117.938751381</v>
      </c>
      <c r="G15" s="32">
        <v>20661957.609799098</v>
      </c>
      <c r="H15" s="32"/>
      <c r="I15" s="32"/>
      <c r="J15" s="32"/>
      <c r="K15" s="32"/>
      <c r="L15" s="32"/>
      <c r="M15" s="32"/>
      <c r="N15" s="30"/>
      <c r="O15" s="34"/>
      <c r="P15" s="174"/>
      <c r="Q15" s="174"/>
    </row>
    <row r="16" spans="1:17" ht="15" customHeight="1" thickTop="1">
      <c r="A16" s="89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88"/>
    </row>
    <row r="17" spans="1:26" ht="16" customHeight="1" thickBot="1">
      <c r="A17" s="21"/>
      <c r="B17" s="92"/>
      <c r="C17" s="28"/>
      <c r="D17" s="29"/>
      <c r="E17" s="29"/>
      <c r="F17" s="29"/>
      <c r="G17" s="29"/>
      <c r="H17" s="29"/>
      <c r="I17" s="29"/>
      <c r="J17" s="29"/>
      <c r="K17" s="29"/>
      <c r="L17" s="28"/>
      <c r="M17" s="28"/>
      <c r="N17" s="88"/>
    </row>
    <row r="18" spans="1:26" ht="15" customHeight="1" thickBot="1">
      <c r="A18" s="246" t="s">
        <v>152</v>
      </c>
      <c r="B18" s="242">
        <v>45658</v>
      </c>
      <c r="C18" s="242">
        <v>45689</v>
      </c>
      <c r="D18" s="242">
        <v>45717</v>
      </c>
      <c r="E18" s="242">
        <v>45748</v>
      </c>
      <c r="F18" s="242">
        <v>45778</v>
      </c>
      <c r="G18" s="242">
        <v>45809</v>
      </c>
      <c r="H18" s="242">
        <v>45839</v>
      </c>
      <c r="I18" s="242">
        <v>45870</v>
      </c>
      <c r="J18" s="242">
        <v>45901</v>
      </c>
      <c r="K18" s="242">
        <v>45931</v>
      </c>
      <c r="L18" s="242">
        <v>45962</v>
      </c>
      <c r="M18" s="242">
        <v>45992</v>
      </c>
      <c r="N18" s="88"/>
    </row>
    <row r="19" spans="1:26" ht="15" customHeight="1" thickTop="1" thickBot="1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88"/>
    </row>
    <row r="20" spans="1:26" ht="20.149999999999999" customHeight="1" thickTop="1">
      <c r="A20" s="18" t="s">
        <v>150</v>
      </c>
      <c r="B20" s="87">
        <v>1975031.5868975781</v>
      </c>
      <c r="C20" s="87">
        <v>2027224.8682306751</v>
      </c>
      <c r="D20" s="87">
        <v>1991934.021140632</v>
      </c>
      <c r="E20" s="87">
        <v>1946249.5704468191</v>
      </c>
      <c r="F20" s="87">
        <v>2031280.8046680801</v>
      </c>
      <c r="G20" s="87">
        <v>2069935.3269197689</v>
      </c>
      <c r="H20" s="87">
        <v>2078821.078723545</v>
      </c>
      <c r="I20" s="87">
        <v>2124221.2197676981</v>
      </c>
      <c r="J20" s="87">
        <v>2162593.0483459169</v>
      </c>
      <c r="K20" s="87">
        <v>2206082.7066457849</v>
      </c>
      <c r="L20" s="87">
        <v>2225728.1941765272</v>
      </c>
      <c r="M20" s="87">
        <v>2250763.3816624521</v>
      </c>
      <c r="N20" s="88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thickBot="1">
      <c r="A21" s="31" t="s">
        <v>151</v>
      </c>
      <c r="B21" s="32">
        <v>347045.83053333592</v>
      </c>
      <c r="C21" s="32">
        <v>353670.77154706692</v>
      </c>
      <c r="D21" s="32">
        <v>353770.90936815378</v>
      </c>
      <c r="E21" s="32">
        <v>362380.76263171411</v>
      </c>
      <c r="F21" s="32">
        <v>373728.48541782377</v>
      </c>
      <c r="G21" s="32">
        <v>383159.47800467722</v>
      </c>
      <c r="H21" s="32">
        <v>379305.60353058111</v>
      </c>
      <c r="I21" s="32">
        <v>364355.62210882962</v>
      </c>
      <c r="J21" s="32">
        <v>369163.05760223151</v>
      </c>
      <c r="K21" s="32">
        <v>361798.59068115812</v>
      </c>
      <c r="L21" s="32">
        <v>360110.33850783942</v>
      </c>
      <c r="M21" s="32">
        <v>384499.21248881653</v>
      </c>
      <c r="N21" s="88"/>
    </row>
    <row r="22" spans="1:26" ht="15" customHeight="1" thickTop="1">
      <c r="A22" s="89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88"/>
    </row>
    <row r="23" spans="1:26" ht="16" customHeight="1" thickBot="1">
      <c r="A23" s="21"/>
      <c r="B23" s="92"/>
      <c r="C23" s="28"/>
      <c r="D23" s="29"/>
      <c r="E23" s="29"/>
      <c r="F23" s="29"/>
      <c r="G23" s="29"/>
      <c r="H23" s="29"/>
      <c r="I23" s="29"/>
      <c r="J23" s="29"/>
      <c r="K23" s="29"/>
      <c r="L23" s="28"/>
      <c r="M23" s="28"/>
      <c r="N23" s="88"/>
    </row>
    <row r="24" spans="1:26" ht="15" customHeight="1" thickBot="1">
      <c r="A24" s="246" t="s">
        <v>152</v>
      </c>
      <c r="B24" s="242">
        <v>46023</v>
      </c>
      <c r="C24" s="242">
        <v>46054</v>
      </c>
      <c r="D24" s="242">
        <v>46082</v>
      </c>
      <c r="E24" s="242">
        <v>46113</v>
      </c>
      <c r="F24" s="242">
        <v>46143</v>
      </c>
      <c r="G24" s="242">
        <v>46174</v>
      </c>
      <c r="H24" s="242">
        <v>46204</v>
      </c>
      <c r="I24" s="242">
        <v>46235</v>
      </c>
      <c r="J24" s="242">
        <v>46266</v>
      </c>
      <c r="K24" s="242">
        <v>46296</v>
      </c>
      <c r="L24" s="242">
        <v>46327</v>
      </c>
      <c r="M24" s="242">
        <v>46357</v>
      </c>
      <c r="N24" s="88"/>
    </row>
    <row r="25" spans="1:26" ht="15" customHeight="1" thickTop="1" thickBot="1">
      <c r="A25" s="243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88"/>
    </row>
    <row r="26" spans="1:26" ht="20.149999999999999" customHeight="1" thickTop="1">
      <c r="A26" s="18" t="s">
        <v>150</v>
      </c>
      <c r="B26" s="87">
        <v>2256793.2282835222</v>
      </c>
      <c r="C26" s="87">
        <v>2280576.9836343108</v>
      </c>
      <c r="D26" s="87">
        <v>2289914</v>
      </c>
      <c r="E26" s="87">
        <v>2328972.925132988</v>
      </c>
      <c r="F26" s="87">
        <v>2414866.3865498882</v>
      </c>
      <c r="G26" s="87">
        <v>2452929.0640901611</v>
      </c>
      <c r="H26" s="87"/>
      <c r="I26" s="87"/>
      <c r="J26" s="87"/>
      <c r="K26" s="87"/>
      <c r="L26" s="87"/>
      <c r="M26" s="87"/>
      <c r="N26" s="88"/>
      <c r="O26" s="34"/>
      <c r="P26" s="174"/>
      <c r="Q26" s="174"/>
    </row>
    <row r="27" spans="1:26" ht="15" customHeight="1" thickBot="1">
      <c r="A27" s="31" t="s">
        <v>151</v>
      </c>
      <c r="B27" s="32">
        <v>379179.09333746141</v>
      </c>
      <c r="C27" s="32">
        <v>380197.17371498659</v>
      </c>
      <c r="D27" s="32">
        <v>386202</v>
      </c>
      <c r="E27" s="32">
        <v>385331.08081181563</v>
      </c>
      <c r="F27" s="32">
        <v>395055.01384863199</v>
      </c>
      <c r="G27" s="32">
        <v>400221.72423475212</v>
      </c>
      <c r="H27" s="32"/>
      <c r="I27" s="32"/>
      <c r="J27" s="32"/>
      <c r="K27" s="32"/>
      <c r="L27" s="32"/>
      <c r="M27" s="32"/>
      <c r="N27" s="88"/>
      <c r="O27" s="34"/>
      <c r="P27" s="174"/>
      <c r="Q27" s="174"/>
    </row>
    <row r="28" spans="1:26" ht="15" customHeight="1" thickTop="1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26">
      <c r="A29" s="18" t="s">
        <v>21</v>
      </c>
    </row>
    <row r="31" spans="1:26"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>
      <c r="L32" s="17"/>
      <c r="M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2:13">
      <c r="J33" s="17"/>
      <c r="K33" s="17"/>
      <c r="L33" s="17"/>
    </row>
    <row r="34" spans="2:13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6" spans="2:13">
      <c r="B36" s="17"/>
    </row>
    <row r="38" spans="2:13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2:13">
      <c r="B39" s="17"/>
    </row>
  </sheetData>
  <mergeCells count="52">
    <mergeCell ref="I6:I7"/>
    <mergeCell ref="K6:K7"/>
    <mergeCell ref="K24:K25"/>
    <mergeCell ref="C6:C7"/>
    <mergeCell ref="C24:C25"/>
    <mergeCell ref="C18:C19"/>
    <mergeCell ref="E24:E25"/>
    <mergeCell ref="F6:F7"/>
    <mergeCell ref="F24:F25"/>
    <mergeCell ref="M18:M19"/>
    <mergeCell ref="H24:H25"/>
    <mergeCell ref="H18:H19"/>
    <mergeCell ref="E12:E13"/>
    <mergeCell ref="E18:E19"/>
    <mergeCell ref="G12:G13"/>
    <mergeCell ref="M6:M7"/>
    <mergeCell ref="M12:M13"/>
    <mergeCell ref="E6:E7"/>
    <mergeCell ref="D12:D13"/>
    <mergeCell ref="G24:G25"/>
    <mergeCell ref="G18:G19"/>
    <mergeCell ref="I24:I25"/>
    <mergeCell ref="D24:D25"/>
    <mergeCell ref="K18:K19"/>
    <mergeCell ref="M24:M25"/>
    <mergeCell ref="D18:D19"/>
    <mergeCell ref="J18:J19"/>
    <mergeCell ref="D6:D7"/>
    <mergeCell ref="H12:H13"/>
    <mergeCell ref="J12:J13"/>
    <mergeCell ref="L6:L7"/>
    <mergeCell ref="H6:H7"/>
    <mergeCell ref="J6:J7"/>
    <mergeCell ref="A6:A7"/>
    <mergeCell ref="L24:L25"/>
    <mergeCell ref="F18:F19"/>
    <mergeCell ref="L18:L19"/>
    <mergeCell ref="I18:I19"/>
    <mergeCell ref="A12:A13"/>
    <mergeCell ref="C12:C13"/>
    <mergeCell ref="I12:I13"/>
    <mergeCell ref="J24:J25"/>
    <mergeCell ref="K12:K13"/>
    <mergeCell ref="G6:G7"/>
    <mergeCell ref="A18:A19"/>
    <mergeCell ref="B6:B7"/>
    <mergeCell ref="B24:B25"/>
    <mergeCell ref="A24:A25"/>
    <mergeCell ref="B18:B19"/>
    <mergeCell ref="B12:B13"/>
    <mergeCell ref="F12:F13"/>
    <mergeCell ref="L12:L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61BA1ACBB2A04FABA4713254B26B8C" ma:contentTypeVersion="16" ma:contentTypeDescription="Crear nuevo documento." ma:contentTypeScope="" ma:versionID="766b6c0e7e160697bad3f6853c24c0e4">
  <xsd:schema xmlns:xsd="http://www.w3.org/2001/XMLSchema" xmlns:xs="http://www.w3.org/2001/XMLSchema" xmlns:p="http://schemas.microsoft.com/office/2006/metadata/properties" xmlns:ns1="http://schemas.microsoft.com/sharepoint/v3" xmlns:ns2="87005de1-7414-47dc-90fa-750b34ee7d3b" xmlns:ns3="4e693315-966c-457b-942f-e3629e4cf572" targetNamespace="http://schemas.microsoft.com/office/2006/metadata/properties" ma:root="true" ma:fieldsID="95796ed55df2cbd35c9296084b5665b0" ns1:_="" ns2:_="" ns3:_="">
    <xsd:import namespace="http://schemas.microsoft.com/sharepoint/v3"/>
    <xsd:import namespace="87005de1-7414-47dc-90fa-750b34ee7d3b"/>
    <xsd:import namespace="4e693315-966c-457b-942f-e3629e4cf5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05de1-7414-47dc-90fa-750b34ee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b9773e-c863-4225-90b7-2414dfa4e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3315-966c-457b-942f-e3629e4cf57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58cf275-7f25-4964-877d-0786fadd1073}" ma:internalName="TaxCatchAll" ma:showField="CatchAllData" ma:web="4e693315-966c-457b-942f-e3629e4cf5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05de1-7414-47dc-90fa-750b34ee7d3b">
      <Terms xmlns="http://schemas.microsoft.com/office/infopath/2007/PartnerControls"/>
    </lcf76f155ced4ddcb4097134ff3c332f>
    <TaxCatchAll xmlns="4e693315-966c-457b-942f-e3629e4cf57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C092FB-DF8F-4C52-A8B3-4E67DD1D9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005de1-7414-47dc-90fa-750b34ee7d3b"/>
    <ds:schemaRef ds:uri="4e693315-966c-457b-942f-e3629e4cf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7461D6-B18E-47E9-B651-4DA6339543C0}">
  <ds:schemaRefs>
    <ds:schemaRef ds:uri="http://schemas.microsoft.com/office/2006/metadata/properties"/>
    <ds:schemaRef ds:uri="http://schemas.microsoft.com/office/infopath/2007/PartnerControls"/>
    <ds:schemaRef ds:uri="87005de1-7414-47dc-90fa-750b34ee7d3b"/>
    <ds:schemaRef ds:uri="4e693315-966c-457b-942f-e3629e4cf57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6D2DF-470D-4000-930E-CED34E77A8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RM</vt:lpstr>
      <vt:lpstr>Cash Equities Summary</vt:lpstr>
      <vt:lpstr>Derivatives Summary</vt:lpstr>
      <vt:lpstr>Futures Data</vt:lpstr>
      <vt:lpstr>Options Data</vt:lpstr>
      <vt:lpstr>AuC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Bazan Morales Esmeralda Irene</dc:creator>
  <cp:lastModifiedBy>Gutierrez Arrechea Jennyfer Arlette</cp:lastModifiedBy>
  <dcterms:created xsi:type="dcterms:W3CDTF">2023-02-08T17:50:21Z</dcterms:created>
  <dcterms:modified xsi:type="dcterms:W3CDTF">2026-07-08T16:35:27Z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0x010100E261BA1ACBB2A04FABA4713254B26B8C</vt:lpwstr>
  </property>
  <property fmtid="{D5CDD505-2E9C-101B-9397-08002B2CF9AE}" pid="3" name="MediaServiceImageTags">
    <vt:lpwstr/>
  </property>
</Properties>
</file>